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<sst xmlns="http://schemas.openxmlformats.org/spreadsheetml/2006/main" count="312" uniqueCount="143">
  <si>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</si>
  <si>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</si>
  <si>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</si>
  <si>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</si>
  <si>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</si>
  <si>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</si>
  <si>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</si>
  <si>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</si>
  <si>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</si>
  <si>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</si>
  <si>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</si>
  <si>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</si>
  <si>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</si>
  <si>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</si>
  <si>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</si>
  <si>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</si>
  <si>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</si>
  <si>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</si>
  <si>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</si>
  <si>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</si>
  <si>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</si>
  <si>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</si>
  <si>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</si>
  <si>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</si>
  <si>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</si>
  <si>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</si>
  <si>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</si>
  <si>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</si>
  <si>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</si>
  <si>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</si>
  <si>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</si>
  <si>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</si>
  <si>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</si>
  <si>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</si>
  <si>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</si>
  <si>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</si>
  <si>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</si>
  <si>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</si>
  <si>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</si>
  <si>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</si>
  <si>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</si>
  <si>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</si>
  <si>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</si>
  <si>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</si>
  <si>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</si>
  <si>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</si>
  <si>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</si>
  <si>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</si>
  <si>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</si>
  <si>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</si>
  <si>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</si>
  <si>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</si>
  <si>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</si>
  <si>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</si>
  <si>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</si>
  <si>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</si>
  <si>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</si>
  <si>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</si>
  <si>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</si>
  <si>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</si>
  <si>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</si>
  <si>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</si>
  <si>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</si>
  <si>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</si>
  <si>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</si>
  <si>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</si>
  <si>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</si>
  <si>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</si>
  <si>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</si>
  <si>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</si>
  <si>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</si>
  <si>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</si>
  <si>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</si>
  <si>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</si>
  <si>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</si>
  <si>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</si>
  <si>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</si>
  <si>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</si>
  <si>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</si>
  <si>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</si>
  <si>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</si>
  <si>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</si>
  <si>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</si>
  <si>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</si>
  <si>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</si>
  <si>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</si>
  <si>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</si>
  <si>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</si>
  <si>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</si>
  <si>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</si>
  <si>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</si>
  <si>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</si>
  <si>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</si>
  <si>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</si>
  <si>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</si>
  <si>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</si>
  <si>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</si>
  <si>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</si>
  <si>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</si>
  <si>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</si>
  <si>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</si>
  <si>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</si>
  <si>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</si>
  <si>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</si>
  <si>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</si>
  <si>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</si>
  <si>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</si>
  <si>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</si>
  <si>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</si>
  <si>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</si>
  <si>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</si>
  <si>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</si>
  <si>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</si>
  <si>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</si>
  <si>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</si>
  <si>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</si>
  <si>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</si>
  <si>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</si>
  <si>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</si>
  <si>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</si>
  <si>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</si>
  <si>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</si>
  <si>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                              ["M" = Western Hub]</t>
    </r>
  </si>
  <si>
    <t>Collateral Return upon PMA reset</t>
  </si>
  <si>
    <t>Time period for collateral return</t>
  </si>
  <si>
    <t>must be effectuated within 2 days after PJM receives Member request</t>
  </si>
  <si>
    <t>4a</t>
  </si>
  <si>
    <r>
      <t xml:space="preserve">Apply an adder to the PMA Value when Stress Factor is positive
</t>
    </r>
    <r>
      <rPr>
        <b/>
        <sz val="10"/>
        <color indexed="10"/>
        <rFont val="Arial"/>
        <family val="2"/>
      </rPr>
      <t>Stress Factor Adder</t>
    </r>
    <r>
      <rPr>
        <sz val="10"/>
        <color indexed="10"/>
        <rFont val="Arial"/>
        <family val="2"/>
      </rPr>
      <t xml:space="preserve"> = PAF * Current PMA Value
</t>
    </r>
    <r>
      <rPr>
        <b/>
        <sz val="10"/>
        <color indexed="10"/>
        <rFont val="Arial"/>
        <family val="2"/>
      </rPr>
      <t>New PMA</t>
    </r>
    <r>
      <rPr>
        <sz val="10"/>
        <color indexed="10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</si>
  <si>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10"/>
        <rFont val="Arial"/>
        <family val="2"/>
      </rPr>
      <t xml:space="preserve">
PJM Update</t>
    </r>
    <r>
      <rPr>
        <sz val="10"/>
        <color indexed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</si>
  <si>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Same as EKPC 1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</si>
  <si>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</si>
  <si>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</si>
  <si>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</si>
  <si>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N/A</t>
  </si>
  <si>
    <t>Same as PJM</t>
  </si>
  <si>
    <t>status quo</t>
  </si>
  <si>
    <t>A - PJM</t>
  </si>
  <si>
    <t>B - EKPC 1</t>
  </si>
  <si>
    <t>C - EKPC 2</t>
  </si>
  <si>
    <t>D - EKPC 3</t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</si>
  <si>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Value (see design component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</si>
  <si>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</si>
  <si>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Highest </t>
    </r>
    <r>
      <rPr>
        <sz val="10"/>
        <color indexed="10"/>
        <rFont val="Arial"/>
        <family val="2"/>
      </rPr>
      <t>sum of one, two, or</t>
    </r>
    <r>
      <rPr>
        <sz val="10"/>
        <color indexed="19"/>
        <rFont val="Arial"/>
        <family val="2"/>
      </rPr>
      <t xml:space="preserve"> three weekly invoices, </t>
    </r>
    <r>
      <rPr>
        <sz val="10"/>
        <color indexed="10"/>
        <rFont val="Arial"/>
        <family val="2"/>
      </rPr>
      <t>whichever is higher</t>
    </r>
    <r>
      <rPr>
        <sz val="10"/>
        <color indexed="19"/>
        <rFont val="Arial"/>
        <family val="2"/>
      </rPr>
      <t>, during prior 6-month window (Daily)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</si>
</sst>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8" borderId="13" xfId="0" applyFont="1" applyFill="1" applyBorder="1" applyAlignment="1">
      <alignment horizontal="left" vertical="center"/>
    </xf>
    <xf numFmtId="0" fontId="52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/>
    </xf>
    <xf numFmtId="0" fontId="6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5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quotePrefix="1">
      <alignment horizontal="left" vertical="top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5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1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Alignment="1" quotePrefix="1">
      <alignment wrapText="1"/>
    </xf>
    <xf numFmtId="0" fontId="52" fillId="0" borderId="0" xfId="0" applyFont="1" applyAlignment="1" quotePrefix="1">
      <alignment/>
    </xf>
    <xf numFmtId="0" fontId="52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59" fillId="8" borderId="19" xfId="0" applyFont="1" applyFill="1" applyBorder="1" applyAlignment="1">
      <alignment horizontal="left" vertical="top" wrapText="1"/>
    </xf>
    <xf numFmtId="0" fontId="59" fillId="8" borderId="0" xfId="0" applyFont="1" applyFill="1" applyBorder="1" applyAlignment="1">
      <alignment horizontal="left" vertical="top" wrapText="1"/>
    </xf>
    <xf numFmtId="0" fontId="60" fillId="8" borderId="19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wrapText="1"/>
    </xf>
    <xf numFmtId="0" fontId="52" fillId="8" borderId="0" xfId="0" applyFont="1" applyFill="1" applyAlignment="1">
      <alignment wrapText="1"/>
    </xf>
    <xf numFmtId="0" fontId="59" fillId="8" borderId="0" xfId="0" applyFont="1" applyFill="1" applyAlignment="1">
      <alignment horizontal="left" vertical="top" wrapText="1"/>
    </xf>
    <xf numFmtId="0" fontId="59" fillId="2" borderId="19" xfId="0" applyFont="1" applyFill="1" applyBorder="1" applyAlignment="1">
      <alignment horizontal="left" vertical="top" wrapText="1"/>
    </xf>
    <xf numFmtId="0" fontId="5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59" fillId="2" borderId="0" xfId="0" applyFont="1" applyFill="1" applyBorder="1" applyAlignment="1" quotePrefix="1">
      <alignment horizontal="left" vertical="top" wrapText="1"/>
    </xf>
    <xf numFmtId="0" fontId="60" fillId="2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vertical="top"/>
    </xf>
    <xf numFmtId="0" fontId="61" fillId="8" borderId="0" xfId="0" applyFont="1" applyFill="1" applyAlignment="1">
      <alignment vertical="top" wrapText="1"/>
    </xf>
    <xf numFmtId="0" fontId="0" fillId="8" borderId="0" xfId="0" applyFont="1" applyFill="1" applyAlignment="1" quotePrefix="1">
      <alignment vertical="top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1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6" comment="" totalsRowShown="0">
  <autoFilter ref="A6:I2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6" comment="" totalsRowShown="0">
  <autoFilter ref="A6:I26"/>
  <tableColumns count="9">
    <tableColumn id="9" name="#"/>
    <tableColumn id="1" name="Design Components"/>
    <tableColumn id="2" name="Priority"/>
    <tableColumn id="8" name="Status Quo"/>
    <tableColumn id="3" name="A - PJM"/>
    <tableColumn id="4" name="B - EKPC 1"/>
    <tableColumn id="5" name="C - EKPC 2"/>
    <tableColumn id="6" name="D - EKPC 3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61" t="str">
        <f>Setup!A2</f>
        <v>Risk Management Committee (RMC)</v>
      </c>
      <c r="B1" s="161"/>
    </row>
    <row r="2" spans="1:2" ht="18">
      <c r="A2" s="162" t="str">
        <f>Setup!A5</f>
        <v>Peak Market Activity (PMA) Credit Requirement</v>
      </c>
      <c r="B2" s="162"/>
    </row>
    <row r="3" spans="1:2" ht="18">
      <c r="A3" s="163" t="s">
        <v>23</v>
      </c>
      <c r="B3" s="163"/>
    </row>
    <row r="4" spans="2:3" ht="12.75">
      <c r="B4" s="13" t="s">
        <v>54</v>
      </c>
      <c r="C4" s="82"/>
    </row>
    <row r="6" spans="1:3" ht="26.2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8.57421875" style="0" customWidth="1"/>
    <col min="13" max="13" width="13.140625" style="0" bestFit="1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55" s="1" customFormat="1" ht="18">
      <c r="A3" s="163" t="s">
        <v>12</v>
      </c>
      <c r="B3" s="163"/>
      <c r="C3" s="163"/>
      <c r="D3" s="163"/>
      <c r="E3" s="163"/>
      <c r="F3" s="163"/>
      <c r="G3" s="163"/>
      <c r="H3" s="163"/>
      <c r="I3" s="1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5">
      <c r="A5" s="9"/>
      <c r="B5" s="5"/>
      <c r="C5" s="5"/>
      <c r="D5" s="165" t="s">
        <v>21</v>
      </c>
      <c r="E5" s="166"/>
      <c r="F5" s="166"/>
      <c r="G5" s="166"/>
      <c r="H5" s="166"/>
      <c r="I5" s="166"/>
    </row>
    <row r="6" spans="1:20" ht="1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9">
      <c r="A8" s="10" t="s">
        <v>67</v>
      </c>
      <c r="B8" s="73" t="s">
        <v>88</v>
      </c>
      <c r="C8" s="72" t="s">
        <v>16</v>
      </c>
      <c r="D8" s="61" t="s">
        <v>95</v>
      </c>
      <c r="E8" s="61"/>
      <c r="F8" s="103" t="s">
        <v>118</v>
      </c>
      <c r="G8" s="104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8.25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105" t="s">
        <v>127</v>
      </c>
      <c r="G9" s="104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8.7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03" t="s">
        <v>121</v>
      </c>
      <c r="G10" s="103" t="s">
        <v>122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2.5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06" t="s">
        <v>119</v>
      </c>
      <c r="G11" s="106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52.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104"/>
      <c r="G12" s="104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6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07"/>
      <c r="G13" s="104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9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08"/>
      <c r="G14" s="104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>
      <c r="A15" s="57">
        <v>2</v>
      </c>
      <c r="B15" s="74" t="s">
        <v>69</v>
      </c>
      <c r="C15" s="72"/>
      <c r="D15" s="73"/>
      <c r="E15" s="73"/>
      <c r="F15" s="104"/>
      <c r="G15" s="104"/>
      <c r="H15" s="5"/>
      <c r="I15" s="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52.5">
      <c r="A16" s="64" t="s">
        <v>64</v>
      </c>
      <c r="B16" s="59" t="s">
        <v>80</v>
      </c>
      <c r="C16" s="72" t="s">
        <v>32</v>
      </c>
      <c r="D16" s="61" t="s">
        <v>92</v>
      </c>
      <c r="E16" s="61"/>
      <c r="F16" s="109"/>
      <c r="G16" s="104"/>
      <c r="H16" s="5"/>
      <c r="I16" s="68"/>
      <c r="J16" s="6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9">
      <c r="A17" s="64" t="s">
        <v>65</v>
      </c>
      <c r="B17" s="60" t="s">
        <v>83</v>
      </c>
      <c r="C17" s="72" t="s">
        <v>32</v>
      </c>
      <c r="D17" s="63" t="s">
        <v>96</v>
      </c>
      <c r="E17" s="63"/>
      <c r="F17" s="109"/>
      <c r="G17" s="104"/>
      <c r="H17" s="5"/>
      <c r="I17" s="5"/>
      <c r="J17" s="22"/>
      <c r="K17" s="22"/>
      <c r="L17" s="22"/>
      <c r="N17" s="22"/>
      <c r="O17" s="22"/>
      <c r="P17" s="22"/>
      <c r="Q17" s="22"/>
      <c r="R17" s="22"/>
      <c r="S17" s="22"/>
      <c r="T17" s="22"/>
    </row>
    <row r="18" spans="1:20" ht="12.75">
      <c r="A18" s="64" t="s">
        <v>72</v>
      </c>
      <c r="B18" s="58" t="s">
        <v>71</v>
      </c>
      <c r="C18" s="72" t="s">
        <v>32</v>
      </c>
      <c r="D18" s="83" t="s">
        <v>78</v>
      </c>
      <c r="E18" s="62"/>
      <c r="F18" s="104"/>
      <c r="G18" s="104"/>
      <c r="H18" s="5"/>
      <c r="I18" s="5"/>
      <c r="J18" s="22"/>
      <c r="K18" s="22"/>
      <c r="L18" s="22"/>
      <c r="N18" s="22"/>
      <c r="O18" s="22"/>
      <c r="P18" s="22"/>
      <c r="Q18" s="22"/>
      <c r="R18" s="22"/>
      <c r="S18" s="22"/>
      <c r="T18" s="22"/>
    </row>
    <row r="19" spans="1:20" ht="12.75">
      <c r="A19" s="65">
        <v>3</v>
      </c>
      <c r="B19" s="75" t="s">
        <v>73</v>
      </c>
      <c r="C19" s="72"/>
      <c r="D19" s="73"/>
      <c r="E19" s="73"/>
      <c r="F19" s="104"/>
      <c r="G19" s="104"/>
      <c r="H19" s="5"/>
      <c r="I19" s="5"/>
      <c r="J19" s="22"/>
      <c r="K19" s="22"/>
      <c r="L19" s="22"/>
      <c r="N19" s="22"/>
      <c r="O19" s="22"/>
      <c r="P19" s="22"/>
      <c r="Q19" s="22"/>
      <c r="R19" s="22"/>
      <c r="S19" s="22"/>
      <c r="T19" s="22"/>
    </row>
    <row r="20" spans="1:20" ht="26.25">
      <c r="A20" s="64" t="s">
        <v>74</v>
      </c>
      <c r="B20" s="76" t="s">
        <v>76</v>
      </c>
      <c r="C20" s="72" t="s">
        <v>32</v>
      </c>
      <c r="D20" s="92" t="s">
        <v>77</v>
      </c>
      <c r="E20" s="102"/>
      <c r="F20" s="103" t="s">
        <v>120</v>
      </c>
      <c r="G20" s="104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39">
      <c r="A21" s="64" t="s">
        <v>79</v>
      </c>
      <c r="B21" s="77" t="s">
        <v>75</v>
      </c>
      <c r="C21" s="72" t="s">
        <v>16</v>
      </c>
      <c r="D21" s="84" t="s">
        <v>81</v>
      </c>
      <c r="E21" s="102"/>
      <c r="F21" s="103" t="s">
        <v>118</v>
      </c>
      <c r="G21" s="104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117">
        <v>4</v>
      </c>
      <c r="B22" s="115" t="s">
        <v>123</v>
      </c>
      <c r="C22" s="111"/>
      <c r="D22" s="112"/>
      <c r="E22" s="112"/>
      <c r="F22" s="5"/>
      <c r="G22" s="5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64">
      <c r="A23" s="117" t="s">
        <v>126</v>
      </c>
      <c r="B23" s="115" t="s">
        <v>124</v>
      </c>
      <c r="C23" s="111"/>
      <c r="D23" s="116" t="s">
        <v>128</v>
      </c>
      <c r="E23" s="119"/>
      <c r="F23" s="112" t="s">
        <v>125</v>
      </c>
      <c r="G23" s="5"/>
      <c r="H23" s="5"/>
      <c r="I23" s="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110" customFormat="1" ht="12.75">
      <c r="A24" s="113"/>
      <c r="B24" s="114"/>
      <c r="C24" s="111"/>
      <c r="D24" s="116"/>
      <c r="E24" s="112"/>
      <c r="F24" s="111"/>
      <c r="G24" s="111"/>
      <c r="H24" s="111"/>
      <c r="I24" s="11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>
      <c r="A25" s="10" t="s">
        <v>48</v>
      </c>
      <c r="B25" s="98" t="s">
        <v>49</v>
      </c>
      <c r="C25" s="56"/>
      <c r="D25" s="62"/>
      <c r="E25" s="62"/>
      <c r="F25" s="5"/>
      <c r="G25" s="5"/>
      <c r="H25" s="5"/>
      <c r="I25" s="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>
      <c r="A26" s="78"/>
      <c r="B26" s="79"/>
      <c r="C26" s="68"/>
      <c r="D26" s="6"/>
      <c r="E26" s="69"/>
      <c r="F26" s="68"/>
      <c r="G26" s="68"/>
      <c r="H26" s="68"/>
      <c r="I26" s="6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>
      <c r="A27" s="12"/>
      <c r="B27" s="8"/>
      <c r="C27" s="5"/>
      <c r="D27" s="6"/>
      <c r="E27" s="6"/>
      <c r="F27" s="5"/>
      <c r="G27" s="5"/>
      <c r="H27" s="5"/>
      <c r="I27" s="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12"/>
      <c r="B28" s="8"/>
      <c r="C28" s="5"/>
      <c r="D28" s="6"/>
      <c r="E28" s="6"/>
      <c r="F28" s="5"/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12"/>
      <c r="B29" s="8"/>
      <c r="C29" s="5"/>
      <c r="D29" s="6"/>
      <c r="E29" s="6"/>
      <c r="F29" s="5"/>
      <c r="G29" s="5"/>
      <c r="H29" s="5"/>
      <c r="I29" s="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4.25" thickBot="1">
      <c r="A30" s="167" t="s">
        <v>22</v>
      </c>
      <c r="B30" s="167"/>
      <c r="C30" s="1"/>
      <c r="D30" s="85"/>
      <c r="E30" s="85"/>
      <c r="F30" s="1"/>
      <c r="G30" s="1"/>
      <c r="H30" s="1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4" customFormat="1" ht="13.5">
      <c r="A31" s="168" t="s">
        <v>56</v>
      </c>
      <c r="B31" s="169"/>
      <c r="C31" s="169"/>
      <c r="D31" s="169"/>
      <c r="E31" s="169"/>
      <c r="F31" s="169"/>
      <c r="G31" s="169"/>
      <c r="H31" s="169"/>
      <c r="I31" s="170"/>
      <c r="J31" s="45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47" t="s">
        <v>91</v>
      </c>
      <c r="B32" s="48"/>
      <c r="C32" s="48"/>
      <c r="D32" s="86"/>
      <c r="E32" s="86"/>
      <c r="F32" s="48"/>
      <c r="G32" s="48"/>
      <c r="H32" s="48"/>
      <c r="I32" s="49"/>
      <c r="J32" s="45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">
      <c r="A33" s="47" t="s">
        <v>57</v>
      </c>
      <c r="B33" s="48"/>
      <c r="C33" s="48"/>
      <c r="D33" s="86"/>
      <c r="E33" s="86"/>
      <c r="F33" s="48"/>
      <c r="G33" s="48"/>
      <c r="H33" s="48"/>
      <c r="I33" s="49"/>
      <c r="J33" s="45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3.5">
      <c r="A34" s="50"/>
      <c r="B34" s="48"/>
      <c r="C34" s="48"/>
      <c r="D34" s="86"/>
      <c r="E34" s="86"/>
      <c r="F34" s="48"/>
      <c r="G34" s="48"/>
      <c r="H34" s="48"/>
      <c r="I34" s="49"/>
      <c r="J34" s="45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>
      <c r="A35" s="51" t="s">
        <v>5</v>
      </c>
      <c r="B35" s="48"/>
      <c r="C35" s="48"/>
      <c r="D35" s="86"/>
      <c r="E35" s="86"/>
      <c r="F35" s="48"/>
      <c r="G35" s="48"/>
      <c r="H35" s="48"/>
      <c r="I35" s="49"/>
      <c r="J35" s="45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3.5">
      <c r="A36" s="50" t="s">
        <v>19</v>
      </c>
      <c r="B36" s="48"/>
      <c r="C36" s="48"/>
      <c r="D36" s="86"/>
      <c r="E36" s="86"/>
      <c r="F36" s="48"/>
      <c r="G36" s="48"/>
      <c r="H36" s="48"/>
      <c r="I36" s="49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10" ht="13.5">
      <c r="A37" s="50" t="s">
        <v>50</v>
      </c>
      <c r="B37" s="48"/>
      <c r="C37" s="48"/>
      <c r="D37" s="86"/>
      <c r="E37" s="86"/>
      <c r="F37" s="48"/>
      <c r="G37" s="48"/>
      <c r="H37" s="48"/>
      <c r="I37" s="49"/>
      <c r="J37" s="46"/>
    </row>
    <row r="38" spans="1:10" ht="13.5">
      <c r="A38" s="50" t="s">
        <v>51</v>
      </c>
      <c r="B38" s="48"/>
      <c r="C38" s="48"/>
      <c r="D38" s="86"/>
      <c r="E38" s="86"/>
      <c r="F38" s="48"/>
      <c r="G38" s="48"/>
      <c r="H38" s="48"/>
      <c r="I38" s="49"/>
      <c r="J38" s="46"/>
    </row>
    <row r="39" spans="1:10" ht="13.5">
      <c r="A39" s="50" t="s">
        <v>20</v>
      </c>
      <c r="B39" s="48"/>
      <c r="C39" s="48"/>
      <c r="D39" s="86"/>
      <c r="E39" s="86"/>
      <c r="F39" s="48"/>
      <c r="G39" s="48"/>
      <c r="H39" s="48"/>
      <c r="I39" s="49"/>
      <c r="J39" s="46"/>
    </row>
    <row r="40" spans="1:10" ht="13.5">
      <c r="A40" s="50" t="s">
        <v>52</v>
      </c>
      <c r="B40" s="48"/>
      <c r="C40" s="48"/>
      <c r="D40" s="86"/>
      <c r="E40" s="86"/>
      <c r="F40" s="48"/>
      <c r="G40" s="48"/>
      <c r="H40" s="48"/>
      <c r="I40" s="49"/>
      <c r="J40" s="46"/>
    </row>
    <row r="41" spans="1:10" ht="13.5">
      <c r="A41" s="50" t="s">
        <v>53</v>
      </c>
      <c r="B41" s="48"/>
      <c r="C41" s="48"/>
      <c r="D41" s="86"/>
      <c r="E41" s="86"/>
      <c r="F41" s="48"/>
      <c r="G41" s="48"/>
      <c r="H41" s="48"/>
      <c r="I41" s="49"/>
      <c r="J41" s="46"/>
    </row>
    <row r="42" spans="1:10" ht="13.5">
      <c r="A42" s="50" t="s">
        <v>6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4.25" thickBot="1">
      <c r="A43" s="52"/>
      <c r="B43" s="53"/>
      <c r="C43" s="53"/>
      <c r="D43" s="87"/>
      <c r="E43" s="87"/>
      <c r="F43" s="53"/>
      <c r="G43" s="53"/>
      <c r="H43" s="53"/>
      <c r="I43" s="54"/>
      <c r="J43" s="4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1">
    <dataValidation type="list" allowBlank="1" showInputMessage="1" showErrorMessage="1" sqref="C30">
      <formula1>$M$15:$M$16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25"/>
      <c r="E1" s="25"/>
      <c r="F1" s="25"/>
      <c r="G1" s="25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25"/>
      <c r="E2" s="25"/>
      <c r="F2" s="25"/>
      <c r="G2" s="25"/>
      <c r="H2" s="25"/>
      <c r="I2" s="25"/>
    </row>
    <row r="3" spans="1:8" s="1" customFormat="1" ht="18">
      <c r="A3" s="163" t="s">
        <v>7</v>
      </c>
      <c r="B3" s="163"/>
      <c r="C3" s="163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>
      <c r="A6" s="171" t="s">
        <v>8</v>
      </c>
      <c r="B6" s="172"/>
      <c r="C6" s="94" t="s">
        <v>9</v>
      </c>
    </row>
    <row r="7" spans="1:3" ht="13.5">
      <c r="A7" s="95" t="s">
        <v>67</v>
      </c>
      <c r="B7" s="97" t="s">
        <v>88</v>
      </c>
      <c r="C7" s="96" t="s">
        <v>97</v>
      </c>
    </row>
    <row r="8" spans="1:3" ht="13.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3.5">
      <c r="A12" s="101" t="s">
        <v>89</v>
      </c>
      <c r="B12" s="97" t="s">
        <v>109</v>
      </c>
      <c r="C12" s="96" t="s">
        <v>100</v>
      </c>
    </row>
    <row r="13" spans="1:3" ht="27">
      <c r="A13" s="101" t="s">
        <v>90</v>
      </c>
      <c r="B13" s="97" t="s">
        <v>107</v>
      </c>
      <c r="C13" s="96" t="s">
        <v>93</v>
      </c>
    </row>
    <row r="14" ht="13.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61" t="str">
        <f>Setup!A2</f>
        <v>Risk Management Committee (RMC)</v>
      </c>
      <c r="B1" s="161"/>
      <c r="C1" s="35"/>
    </row>
    <row r="2" spans="1:3" s="34" customFormat="1" ht="18">
      <c r="A2" s="162" t="str">
        <f>Setup!A5</f>
        <v>Peak Market Activity (PMA) Credit Requirement</v>
      </c>
      <c r="B2" s="162"/>
      <c r="C2" s="35"/>
    </row>
    <row r="3" spans="1:2" s="1" customFormat="1" ht="18">
      <c r="A3" s="163" t="s">
        <v>45</v>
      </c>
      <c r="B3" s="163"/>
    </row>
    <row r="5" spans="1:2" ht="13.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2.75"/>
  <cols>
    <col min="2" max="2" width="21.28125" style="120" customWidth="1"/>
    <col min="3" max="3" width="8.7109375" style="120" customWidth="1"/>
    <col min="4" max="4" width="24.8515625" style="0" customWidth="1"/>
    <col min="5" max="5" width="35.7109375" style="136" customWidth="1"/>
    <col min="6" max="6" width="26.57421875" style="136" customWidth="1"/>
    <col min="7" max="7" width="29.421875" style="136" customWidth="1"/>
    <col min="8" max="9" width="35.7109375" style="136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9" ht="18">
      <c r="A3" s="163" t="s">
        <v>34</v>
      </c>
      <c r="B3" s="163"/>
      <c r="C3" s="163"/>
      <c r="D3" s="163"/>
      <c r="E3" s="163"/>
      <c r="F3" s="163"/>
      <c r="G3" s="163"/>
      <c r="H3" s="163"/>
      <c r="I3" s="163"/>
    </row>
    <row r="4" spans="1:22" ht="13.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9"/>
      <c r="C5" s="119"/>
      <c r="D5" s="165" t="s">
        <v>14</v>
      </c>
      <c r="E5" s="166"/>
      <c r="F5" s="166"/>
      <c r="G5" s="166"/>
      <c r="H5" s="166"/>
      <c r="I5" s="16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0" t="s">
        <v>15</v>
      </c>
      <c r="B6" s="120" t="s">
        <v>13</v>
      </c>
      <c r="C6" s="120" t="s">
        <v>30</v>
      </c>
      <c r="D6" s="5" t="s">
        <v>11</v>
      </c>
      <c r="E6" s="137" t="s">
        <v>136</v>
      </c>
      <c r="F6" s="137" t="s">
        <v>137</v>
      </c>
      <c r="G6" s="137" t="s">
        <v>138</v>
      </c>
      <c r="H6" s="137" t="s">
        <v>139</v>
      </c>
      <c r="I6" s="137" t="s">
        <v>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125">
        <v>1</v>
      </c>
      <c r="B7" s="132" t="s">
        <v>70</v>
      </c>
      <c r="C7" s="126"/>
      <c r="D7" s="143"/>
      <c r="E7" s="142"/>
      <c r="F7" s="158"/>
      <c r="G7" s="138"/>
      <c r="H7" s="158"/>
      <c r="I7" s="138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52.5">
      <c r="A8" s="124" t="s">
        <v>67</v>
      </c>
      <c r="B8" s="126" t="s">
        <v>88</v>
      </c>
      <c r="C8" s="126" t="s">
        <v>16</v>
      </c>
      <c r="D8" s="144" t="s">
        <v>142</v>
      </c>
      <c r="E8" s="153"/>
      <c r="F8" s="159" t="s">
        <v>118</v>
      </c>
      <c r="G8" s="142" t="s">
        <v>129</v>
      </c>
      <c r="H8" s="143" t="s">
        <v>129</v>
      </c>
      <c r="I8" s="138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71">
      <c r="A9" s="124" t="s">
        <v>68</v>
      </c>
      <c r="B9" s="126" t="s">
        <v>84</v>
      </c>
      <c r="C9" s="126" t="s">
        <v>16</v>
      </c>
      <c r="D9" s="143" t="s">
        <v>66</v>
      </c>
      <c r="E9" s="142" t="s">
        <v>106</v>
      </c>
      <c r="F9" s="143" t="s">
        <v>66</v>
      </c>
      <c r="G9" s="142" t="s">
        <v>140</v>
      </c>
      <c r="H9" s="158" t="s">
        <v>130</v>
      </c>
      <c r="I9" s="13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05">
      <c r="A10" s="124" t="s">
        <v>82</v>
      </c>
      <c r="B10" s="126" t="s">
        <v>85</v>
      </c>
      <c r="C10" s="126" t="s">
        <v>16</v>
      </c>
      <c r="D10" s="145" t="s">
        <v>66</v>
      </c>
      <c r="E10" s="154" t="s">
        <v>103</v>
      </c>
      <c r="F10" s="143" t="s">
        <v>66</v>
      </c>
      <c r="G10" s="142" t="s">
        <v>131</v>
      </c>
      <c r="H10" s="143" t="s">
        <v>132</v>
      </c>
      <c r="I10" s="13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2.5">
      <c r="A11" s="124" t="s">
        <v>87</v>
      </c>
      <c r="B11" s="126" t="s">
        <v>99</v>
      </c>
      <c r="C11" s="126" t="s">
        <v>16</v>
      </c>
      <c r="D11" s="145" t="s">
        <v>66</v>
      </c>
      <c r="E11" s="154" t="s">
        <v>104</v>
      </c>
      <c r="F11" s="145" t="s">
        <v>66</v>
      </c>
      <c r="G11" s="154" t="s">
        <v>119</v>
      </c>
      <c r="H11" s="145" t="s">
        <v>130</v>
      </c>
      <c r="I11" s="13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78.75">
      <c r="A12" s="124" t="s">
        <v>89</v>
      </c>
      <c r="B12" s="126" t="s">
        <v>86</v>
      </c>
      <c r="C12" s="126" t="s">
        <v>16</v>
      </c>
      <c r="D12" s="145" t="s">
        <v>66</v>
      </c>
      <c r="E12" s="154" t="s">
        <v>113</v>
      </c>
      <c r="F12" s="143" t="s">
        <v>66</v>
      </c>
      <c r="G12" s="142" t="s">
        <v>133</v>
      </c>
      <c r="H12" s="158" t="s">
        <v>133</v>
      </c>
      <c r="I12" s="13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2.25">
      <c r="A13" s="124" t="s">
        <v>90</v>
      </c>
      <c r="B13" s="126" t="s">
        <v>109</v>
      </c>
      <c r="C13" s="126" t="s">
        <v>16</v>
      </c>
      <c r="D13" s="145" t="s">
        <v>66</v>
      </c>
      <c r="E13" s="155" t="s">
        <v>110</v>
      </c>
      <c r="F13" s="160" t="s">
        <v>66</v>
      </c>
      <c r="G13" s="142" t="s">
        <v>134</v>
      </c>
      <c r="H13" s="158" t="s">
        <v>134</v>
      </c>
      <c r="I13" s="1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52.5">
      <c r="A14" s="124" t="s">
        <v>105</v>
      </c>
      <c r="B14" s="126" t="s">
        <v>107</v>
      </c>
      <c r="C14" s="126" t="s">
        <v>16</v>
      </c>
      <c r="D14" s="145" t="s">
        <v>66</v>
      </c>
      <c r="E14" s="156" t="s">
        <v>111</v>
      </c>
      <c r="F14" s="160" t="s">
        <v>66</v>
      </c>
      <c r="G14" s="142" t="s">
        <v>134</v>
      </c>
      <c r="H14" s="158" t="s">
        <v>134</v>
      </c>
      <c r="I14" s="13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25">
        <v>2</v>
      </c>
      <c r="B15" s="127" t="s">
        <v>69</v>
      </c>
      <c r="C15" s="126"/>
      <c r="D15" s="143"/>
      <c r="E15" s="142"/>
      <c r="F15" s="143"/>
      <c r="G15" s="142"/>
      <c r="H15" s="158"/>
      <c r="I15" s="138"/>
      <c r="K15" s="21"/>
      <c r="L15" s="21"/>
      <c r="M15" s="21"/>
      <c r="N15" s="23" t="s">
        <v>18</v>
      </c>
      <c r="O15" s="21"/>
      <c r="P15" s="21"/>
      <c r="Q15" s="21"/>
      <c r="R15" s="21"/>
      <c r="S15" s="21"/>
      <c r="T15" s="21"/>
      <c r="U15" s="21"/>
      <c r="V15" s="21"/>
    </row>
    <row r="16" spans="1:22" ht="52.5">
      <c r="A16" s="124" t="s">
        <v>64</v>
      </c>
      <c r="B16" s="121" t="s">
        <v>80</v>
      </c>
      <c r="C16" s="126" t="s">
        <v>32</v>
      </c>
      <c r="D16" s="144" t="s">
        <v>92</v>
      </c>
      <c r="E16" s="153" t="s">
        <v>135</v>
      </c>
      <c r="F16" s="144" t="s">
        <v>135</v>
      </c>
      <c r="G16" s="142" t="s">
        <v>135</v>
      </c>
      <c r="H16" s="158" t="s">
        <v>135</v>
      </c>
      <c r="I16" s="138"/>
      <c r="K16" s="21"/>
      <c r="L16" s="21"/>
      <c r="M16" s="21"/>
      <c r="N16" s="23" t="s">
        <v>33</v>
      </c>
      <c r="O16" s="21"/>
      <c r="P16" s="21"/>
      <c r="Q16" s="21"/>
      <c r="R16" s="21"/>
      <c r="S16" s="21"/>
      <c r="T16" s="21"/>
      <c r="U16" s="21"/>
      <c r="V16" s="21"/>
    </row>
    <row r="17" spans="1:22" ht="39">
      <c r="A17" s="124" t="s">
        <v>65</v>
      </c>
      <c r="B17" s="123" t="s">
        <v>83</v>
      </c>
      <c r="C17" s="126" t="s">
        <v>32</v>
      </c>
      <c r="D17" s="146" t="s">
        <v>96</v>
      </c>
      <c r="E17" s="157" t="s">
        <v>135</v>
      </c>
      <c r="F17" s="146" t="s">
        <v>135</v>
      </c>
      <c r="G17" s="142" t="s">
        <v>135</v>
      </c>
      <c r="H17" s="158" t="s">
        <v>135</v>
      </c>
      <c r="I17" s="138"/>
      <c r="K17" s="21"/>
      <c r="L17" s="21"/>
      <c r="M17" s="21"/>
      <c r="N17" s="23" t="s">
        <v>31</v>
      </c>
      <c r="O17" s="21"/>
      <c r="P17" s="21"/>
      <c r="Q17" s="21"/>
      <c r="R17" s="21"/>
      <c r="S17" s="21"/>
      <c r="T17" s="21"/>
      <c r="U17" s="21"/>
      <c r="V17" s="21"/>
    </row>
    <row r="18" spans="1:22" ht="26.25">
      <c r="A18" s="124" t="s">
        <v>72</v>
      </c>
      <c r="B18" s="130" t="s">
        <v>71</v>
      </c>
      <c r="C18" s="126" t="s">
        <v>32</v>
      </c>
      <c r="D18" s="147" t="s">
        <v>78</v>
      </c>
      <c r="E18" s="142" t="s">
        <v>135</v>
      </c>
      <c r="F18" s="143" t="s">
        <v>135</v>
      </c>
      <c r="G18" s="142" t="s">
        <v>135</v>
      </c>
      <c r="H18" s="158" t="s">
        <v>135</v>
      </c>
      <c r="I18" s="138"/>
      <c r="K18" s="21"/>
      <c r="L18" s="21"/>
      <c r="M18" s="21"/>
      <c r="N18" s="23" t="s">
        <v>17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5">
        <v>3</v>
      </c>
      <c r="B19" s="127" t="s">
        <v>73</v>
      </c>
      <c r="C19" s="126"/>
      <c r="D19" s="143"/>
      <c r="E19" s="142"/>
      <c r="F19" s="143"/>
      <c r="G19" s="142"/>
      <c r="H19" s="158"/>
      <c r="I19" s="138"/>
      <c r="K19" s="21"/>
      <c r="L19" s="21"/>
      <c r="M19" s="21"/>
      <c r="N19" s="23" t="s">
        <v>32</v>
      </c>
      <c r="O19" s="21"/>
      <c r="P19" s="21"/>
      <c r="Q19" s="21"/>
      <c r="R19" s="21"/>
      <c r="S19" s="21"/>
      <c r="T19" s="21"/>
      <c r="U19" s="21"/>
      <c r="V19" s="21"/>
    </row>
    <row r="20" spans="1:22" ht="26.25">
      <c r="A20" s="124" t="s">
        <v>74</v>
      </c>
      <c r="B20" s="128" t="s">
        <v>76</v>
      </c>
      <c r="C20" s="126" t="s">
        <v>32</v>
      </c>
      <c r="D20" s="148" t="s">
        <v>77</v>
      </c>
      <c r="E20" s="153" t="s">
        <v>135</v>
      </c>
      <c r="F20" s="143" t="s">
        <v>120</v>
      </c>
      <c r="G20" s="142" t="s">
        <v>129</v>
      </c>
      <c r="H20" s="158" t="s">
        <v>129</v>
      </c>
      <c r="I20" s="138"/>
      <c r="K20" s="21"/>
      <c r="L20" s="21"/>
      <c r="M20" s="21"/>
      <c r="N20" s="23" t="s">
        <v>16</v>
      </c>
      <c r="O20" s="21"/>
      <c r="P20" s="21"/>
      <c r="Q20" s="21"/>
      <c r="R20" s="21"/>
      <c r="S20" s="21"/>
      <c r="T20" s="21"/>
      <c r="U20" s="21"/>
      <c r="V20" s="21"/>
    </row>
    <row r="21" spans="1:22" ht="39">
      <c r="A21" s="124" t="s">
        <v>79</v>
      </c>
      <c r="B21" s="129" t="s">
        <v>75</v>
      </c>
      <c r="C21" s="126" t="s">
        <v>16</v>
      </c>
      <c r="D21" s="149" t="s">
        <v>81</v>
      </c>
      <c r="E21" s="157" t="s">
        <v>135</v>
      </c>
      <c r="F21" s="159" t="s">
        <v>118</v>
      </c>
      <c r="G21" s="142" t="s">
        <v>129</v>
      </c>
      <c r="H21" s="158" t="s">
        <v>129</v>
      </c>
      <c r="I21" s="13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6.25">
      <c r="A22" s="140">
        <v>4</v>
      </c>
      <c r="B22" s="141" t="s">
        <v>123</v>
      </c>
      <c r="C22" s="122"/>
      <c r="D22" s="150"/>
      <c r="E22" s="142"/>
      <c r="F22" s="143"/>
      <c r="G22" s="142"/>
      <c r="H22" s="158"/>
      <c r="I22" s="13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90.25">
      <c r="A23" s="140" t="s">
        <v>126</v>
      </c>
      <c r="B23" s="141" t="s">
        <v>124</v>
      </c>
      <c r="C23" s="122"/>
      <c r="D23" s="150" t="s">
        <v>141</v>
      </c>
      <c r="E23" s="142" t="s">
        <v>135</v>
      </c>
      <c r="F23" s="143" t="s">
        <v>125</v>
      </c>
      <c r="G23" s="142" t="s">
        <v>129</v>
      </c>
      <c r="H23" s="143" t="s">
        <v>129</v>
      </c>
      <c r="I23" s="13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18" customFormat="1" ht="12.75">
      <c r="A24" s="133"/>
      <c r="B24" s="134"/>
      <c r="C24" s="122"/>
      <c r="D24" s="151"/>
      <c r="E24" s="142"/>
      <c r="F24" s="143"/>
      <c r="G24" s="142"/>
      <c r="H24" s="143"/>
      <c r="I24" s="13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18" customFormat="1" ht="12.75">
      <c r="A25" s="133"/>
      <c r="B25" s="134"/>
      <c r="C25" s="122"/>
      <c r="D25" s="151"/>
      <c r="E25" s="142"/>
      <c r="F25" s="143"/>
      <c r="G25" s="142"/>
      <c r="H25" s="143"/>
      <c r="I25" s="13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33"/>
      <c r="B26" s="135" t="s">
        <v>49</v>
      </c>
      <c r="C26" s="126"/>
      <c r="D26" s="152"/>
      <c r="E26" s="142"/>
      <c r="F26" s="158"/>
      <c r="G26" s="138"/>
      <c r="H26" s="158"/>
      <c r="I26" s="13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1:22" ht="12.75"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1:22" ht="12.75"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ht="13.5">
      <c r="A29" s="55" t="s">
        <v>25</v>
      </c>
    </row>
    <row r="30" ht="13.5">
      <c r="A30" s="1" t="s">
        <v>26</v>
      </c>
    </row>
    <row r="31" ht="13.5">
      <c r="A31" s="1" t="s">
        <v>27</v>
      </c>
    </row>
    <row r="32" spans="2:8" ht="13.5">
      <c r="B32" s="131"/>
      <c r="C32" s="131"/>
      <c r="D32" s="1"/>
      <c r="E32" s="139"/>
      <c r="F32" s="139"/>
      <c r="G32" s="139"/>
      <c r="H32" s="139"/>
    </row>
    <row r="33" spans="2:8" ht="13.5">
      <c r="B33" s="131"/>
      <c r="C33" s="131"/>
      <c r="D33" s="1"/>
      <c r="E33" s="139"/>
      <c r="F33" s="139"/>
      <c r="G33" s="139"/>
      <c r="H33" s="139"/>
    </row>
    <row r="34" spans="2:8" ht="13.5">
      <c r="B34" s="131"/>
      <c r="C34" s="131"/>
      <c r="D34" s="1"/>
      <c r="E34" s="139"/>
      <c r="F34" s="139"/>
      <c r="G34" s="139"/>
      <c r="H34" s="139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27:C39">
      <formula1>$N$15:$N$20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161"/>
      <c r="E1" s="161"/>
      <c r="F1" s="161"/>
      <c r="G1" s="161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162"/>
      <c r="E2" s="162"/>
      <c r="F2" s="162"/>
      <c r="G2" s="162"/>
      <c r="H2" s="25"/>
      <c r="I2" s="25"/>
    </row>
    <row r="3" spans="1:9" ht="18">
      <c r="A3" s="163" t="s">
        <v>43</v>
      </c>
      <c r="B3" s="163"/>
      <c r="C3" s="163"/>
      <c r="D3" s="163"/>
      <c r="E3" s="163"/>
      <c r="F3" s="163"/>
      <c r="G3" s="163"/>
      <c r="H3" s="163"/>
      <c r="I3" s="163"/>
    </row>
    <row r="4" spans="1:2" ht="38.25" customHeight="1">
      <c r="A4" s="2"/>
      <c r="B4" s="15" t="s">
        <v>58</v>
      </c>
    </row>
    <row r="5" spans="1:6" ht="41.25" customHeight="1">
      <c r="A5" s="15"/>
      <c r="B5" s="173" t="s">
        <v>29</v>
      </c>
      <c r="C5" s="174"/>
      <c r="D5" s="174"/>
      <c r="E5" s="174"/>
      <c r="F5" s="175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3.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3.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3.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3.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3.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3.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61" t="str">
        <f>Setup!A2</f>
        <v>Risk Management Committee (RMC)</v>
      </c>
      <c r="B1" s="161"/>
      <c r="C1" s="164"/>
      <c r="D1" s="164"/>
      <c r="E1" s="164"/>
      <c r="F1" s="164"/>
      <c r="G1" s="164"/>
      <c r="H1" s="164"/>
      <c r="I1" s="164"/>
      <c r="J1" s="164"/>
    </row>
    <row r="2" spans="1:10" s="31" customFormat="1" ht="18">
      <c r="A2" s="162" t="str">
        <f>Setup!A5</f>
        <v>Peak Market Activity (PMA) Credit Requirement</v>
      </c>
      <c r="B2" s="162"/>
      <c r="C2" s="164"/>
      <c r="D2" s="164"/>
      <c r="E2" s="164"/>
      <c r="F2" s="164"/>
      <c r="G2" s="164"/>
      <c r="H2" s="164"/>
      <c r="I2" s="164"/>
      <c r="J2" s="164"/>
    </row>
    <row r="3" spans="1:10" s="31" customFormat="1" ht="18">
      <c r="A3" s="163" t="s">
        <v>37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6.2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Jim Gluck</cp:lastModifiedBy>
  <cp:lastPrinted>2011-04-07T14:17:43Z</cp:lastPrinted>
  <dcterms:created xsi:type="dcterms:W3CDTF">2011-02-18T21:50:35Z</dcterms:created>
  <dcterms:modified xsi:type="dcterms:W3CDTF">2022-10-12T22:01:28Z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