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sitij\AppData\Local\Temp\bxhtgesk\"/>
    </mc:Choice>
  </mc:AlternateContent>
  <bookViews>
    <workbookView xWindow="0" yWindow="0" windowWidth="13900" windowHeight="4680" activeTab="1"/>
  </bookViews>
  <sheets>
    <sheet name="Sheet1" sheetId="1" r:id="rId2"/>
    <sheet name="Sheet2" sheetId="2" r:id="rId3"/>
  </sheets>
  <externalReferences>
    <externalReference r:id="rId6"/>
    <externalReference r:id="rId7"/>
  </externalReferences>
  <definedNames/>
  <calcPr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19" i="1" l="1"/>
</calcChain>
</file>

<file path=xl/sharedStrings.xml><?xml version="1.0" encoding="utf-8"?>
<sst xmlns="http://schemas.openxmlformats.org/spreadsheetml/2006/main" count="7815" uniqueCount="2898">
  <si>
    <t>Need Number</t>
  </si>
  <si>
    <t>TO</t>
  </si>
  <si>
    <t>ACE-2018-0004</t>
  </si>
  <si>
    <t>ME-2019-039</t>
  </si>
  <si>
    <t>ACE-2021-0001</t>
  </si>
  <si>
    <t>ME-2019-042</t>
  </si>
  <si>
    <t>ACE-2021-0003</t>
  </si>
  <si>
    <t>AEP-2018-AP009</t>
  </si>
  <si>
    <t>AEP-2018-AP010</t>
  </si>
  <si>
    <t>AEP-2018-AP011</t>
  </si>
  <si>
    <t>AEP-2018-AP013</t>
  </si>
  <si>
    <t>AEP-2018-AP016</t>
  </si>
  <si>
    <t>AEP-2018-AP017</t>
  </si>
  <si>
    <t>AEP-2018-AP018</t>
  </si>
  <si>
    <t>AEP-2018-AP019</t>
  </si>
  <si>
    <t>AEP-2018-AP020</t>
  </si>
  <si>
    <t>AEP-2018-AP021</t>
  </si>
  <si>
    <t>AEP-2018-AP022</t>
  </si>
  <si>
    <t>AEP-2018-AP023</t>
  </si>
  <si>
    <t>AEP-2018-IM001</t>
  </si>
  <si>
    <t>AEP-2018-IM002</t>
  </si>
  <si>
    <t>AEP-2018-IM003</t>
  </si>
  <si>
    <t>AEP-2018-IM006</t>
  </si>
  <si>
    <t>AEP-2018-IM009</t>
  </si>
  <si>
    <t>AEP-2018-IM011</t>
  </si>
  <si>
    <t>AEP-2018-IM013</t>
  </si>
  <si>
    <t>AEP-2018-IM014</t>
  </si>
  <si>
    <t>AEP-2018-IM015</t>
  </si>
  <si>
    <t>AEP-2018-IM016</t>
  </si>
  <si>
    <t>AEP-2018-IM017</t>
  </si>
  <si>
    <t>AEP-2018-IM019</t>
  </si>
  <si>
    <t>AEP-2018-IM022</t>
  </si>
  <si>
    <t>AEP-2018-IM023</t>
  </si>
  <si>
    <t>AEP-2018-IM024</t>
  </si>
  <si>
    <t>AEP-2018-IM026</t>
  </si>
  <si>
    <t>AEP-2018-OH002</t>
  </si>
  <si>
    <t>AEP-2018-OH003</t>
  </si>
  <si>
    <t>AEP-2018-OH004</t>
  </si>
  <si>
    <t>AEP-2018-OH005</t>
  </si>
  <si>
    <t>AEP-2018-OH006</t>
  </si>
  <si>
    <t>AEP-2018-OH007</t>
  </si>
  <si>
    <t>AEP-2018-OH008</t>
  </si>
  <si>
    <t>AEP-2018-OH012</t>
  </si>
  <si>
    <t>AEP-2018-OH015</t>
  </si>
  <si>
    <t>AEP-2018-OH016</t>
  </si>
  <si>
    <t>AEP-2018-OH017</t>
  </si>
  <si>
    <t>AEP-2018-OH018</t>
  </si>
  <si>
    <t>AEP-2018-OH020</t>
  </si>
  <si>
    <t>AEP-2018-OH024</t>
  </si>
  <si>
    <t>AEP-2018-OH027</t>
  </si>
  <si>
    <t>AEP-2018-OH029</t>
  </si>
  <si>
    <t>AEP-2018-OH030</t>
  </si>
  <si>
    <t>AEP-2018-OH032</t>
  </si>
  <si>
    <t>AEP-2018-OH035</t>
  </si>
  <si>
    <t>AEP-2018-OH036</t>
  </si>
  <si>
    <t>AEP-2019-AP001</t>
  </si>
  <si>
    <t>AEP-2019-AP002</t>
  </si>
  <si>
    <t>AEP-2019-AP003</t>
  </si>
  <si>
    <t>AEP-2019-AP005</t>
  </si>
  <si>
    <t>AEP-2019-AP006</t>
  </si>
  <si>
    <t>AEP-2019-AP007</t>
  </si>
  <si>
    <t>AEP-2019-AP008</t>
  </si>
  <si>
    <t>AEP-2019-AP010</t>
  </si>
  <si>
    <t>AEP-2019-AP011</t>
  </si>
  <si>
    <t>AEP-2019-AP012</t>
  </si>
  <si>
    <t>AEP-2019-AP013</t>
  </si>
  <si>
    <t>AEP-2019-AP014</t>
  </si>
  <si>
    <t>AEP-2019-AP015</t>
  </si>
  <si>
    <t>AEP-2019-AP016</t>
  </si>
  <si>
    <t>AEP-2019-AP017</t>
  </si>
  <si>
    <t>AEP-2019-AP018</t>
  </si>
  <si>
    <t>AEP-2019-AP019</t>
  </si>
  <si>
    <t>AEP-2019-AP020</t>
  </si>
  <si>
    <t>AEP-2019-AP021</t>
  </si>
  <si>
    <t>AEP-2019-AP022</t>
  </si>
  <si>
    <t>AEP-2019-AP023</t>
  </si>
  <si>
    <t>AEP-2019-AP024</t>
  </si>
  <si>
    <t>AEP-2019-AP025</t>
  </si>
  <si>
    <t>AEP-2019-AP026</t>
  </si>
  <si>
    <t>AEP-2019-AP027</t>
  </si>
  <si>
    <t>AEP-2019-AP028</t>
  </si>
  <si>
    <t>AEP-2019-AP029</t>
  </si>
  <si>
    <t>AEP-2019-AP031</t>
  </si>
  <si>
    <t>AEP-2019-AP032</t>
  </si>
  <si>
    <t>AEP-2019-AP033</t>
  </si>
  <si>
    <t>AEP-2019-AP034</t>
  </si>
  <si>
    <t>AEP-2019-AP035</t>
  </si>
  <si>
    <t>AEP-2019-AP036</t>
  </si>
  <si>
    <t>AEP-2019-AP037</t>
  </si>
  <si>
    <t>AEP-2019-AP038</t>
  </si>
  <si>
    <t>AEP-2019-AP041</t>
  </si>
  <si>
    <t>AEP-2019-AP042</t>
  </si>
  <si>
    <t>AEP-2019-AP043</t>
  </si>
  <si>
    <t>AEP-2019-AP045</t>
  </si>
  <si>
    <t>AEP-2019-AP046</t>
  </si>
  <si>
    <t>AEP-2019-AP047</t>
  </si>
  <si>
    <t>AEP-2019-AP048</t>
  </si>
  <si>
    <t>AEP-2019-AP049</t>
  </si>
  <si>
    <t>AEP-2019-AP050</t>
  </si>
  <si>
    <t>AEP-2019-IM010</t>
  </si>
  <si>
    <t>AEP-2019-IM012</t>
  </si>
  <si>
    <t>AEP-2019-IM014</t>
  </si>
  <si>
    <t>AEP-2019-IM015</t>
  </si>
  <si>
    <t>AEP-2019-IM016</t>
  </si>
  <si>
    <t>AEP-2019-IM017</t>
  </si>
  <si>
    <t>AEP-2019-IM018</t>
  </si>
  <si>
    <t>AEP-2019-IM019</t>
  </si>
  <si>
    <t>AEP-2019-IM020</t>
  </si>
  <si>
    <t>AEP-2019-IM021</t>
  </si>
  <si>
    <t>AEP-2019-IM022</t>
  </si>
  <si>
    <t>AEP-2019-IM024</t>
  </si>
  <si>
    <t>AEP-2019-IM025</t>
  </si>
  <si>
    <t>AEP-2019-IM027</t>
  </si>
  <si>
    <t>AEP-2019-IM030</t>
  </si>
  <si>
    <t>AEP-2019-IM031</t>
  </si>
  <si>
    <t>AEP-2019-IM034</t>
  </si>
  <si>
    <t>AEP-2019-IM035</t>
  </si>
  <si>
    <t>AEP-2019-IM037</t>
  </si>
  <si>
    <t>AEP-2019-IM038</t>
  </si>
  <si>
    <t>AEP-2019-IM039</t>
  </si>
  <si>
    <t>AEP-2019-IM040</t>
  </si>
  <si>
    <t>AEP-2019-IM041</t>
  </si>
  <si>
    <t>AEP-2019-IM042</t>
  </si>
  <si>
    <t>AEP-2019-IM044</t>
  </si>
  <si>
    <t>AEP-2019-IM045</t>
  </si>
  <si>
    <t>AEP-2019-IM046</t>
  </si>
  <si>
    <t>AEP-2019-IM047</t>
  </si>
  <si>
    <t>AEP-2019-IM048</t>
  </si>
  <si>
    <t>AEP-2019-OH004</t>
  </si>
  <si>
    <t>AEP-2019-OH005</t>
  </si>
  <si>
    <t>AEP-2019-OH007</t>
  </si>
  <si>
    <t>AEP-2019-OH011</t>
  </si>
  <si>
    <t>AEP-2019-OH012</t>
  </si>
  <si>
    <t>AEP-2019-OH014</t>
  </si>
  <si>
    <t>AEP-2019-OH015</t>
  </si>
  <si>
    <t>AEP-2019-OH016</t>
  </si>
  <si>
    <t>AEP-2019-OH017</t>
  </si>
  <si>
    <t>AEP-2019-OH018</t>
  </si>
  <si>
    <t>AEP-2019-OH019</t>
  </si>
  <si>
    <t>AEP-2019-OH020</t>
  </si>
  <si>
    <t>AEP-2019-OH023</t>
  </si>
  <si>
    <t>AEP-2019-OH024</t>
  </si>
  <si>
    <t>AEP-2019-OH025</t>
  </si>
  <si>
    <t>AEP-2019-OH026</t>
  </si>
  <si>
    <t>AEP-2019-OH027</t>
  </si>
  <si>
    <t>AEP-2019-OH028</t>
  </si>
  <si>
    <t>AEP-2019-OH029</t>
  </si>
  <si>
    <t>AEP-2019-OH030</t>
  </si>
  <si>
    <t>AEP-2019-OH031</t>
  </si>
  <si>
    <t>AEP-2019-OH032</t>
  </si>
  <si>
    <t>AEP-2019-OH033</t>
  </si>
  <si>
    <t>AEP-2019-OH034</t>
  </si>
  <si>
    <t>AEP-2019-OH035</t>
  </si>
  <si>
    <t>AEP-2019-OH037</t>
  </si>
  <si>
    <t>AEP-2019-OH038</t>
  </si>
  <si>
    <t>AEP-2019-OH039</t>
  </si>
  <si>
    <t>AEP-2019-OH040</t>
  </si>
  <si>
    <t>AEP-2019-OH041</t>
  </si>
  <si>
    <t>AEP-2019-OH042</t>
  </si>
  <si>
    <t>AEP-2019-OH043</t>
  </si>
  <si>
    <t>AEP-2019-OH044</t>
  </si>
  <si>
    <t>AEP-2019-OH045</t>
  </si>
  <si>
    <t>AEP-2019-OH046</t>
  </si>
  <si>
    <t>AEP-2019-OH047</t>
  </si>
  <si>
    <t>AEP-2019-OH048</t>
  </si>
  <si>
    <t>AEP-2019-OH049</t>
  </si>
  <si>
    <t>AEP-2019-OH050</t>
  </si>
  <si>
    <t>AEP-2019-OH051</t>
  </si>
  <si>
    <t>AEP-2019-OH052</t>
  </si>
  <si>
    <t>AEP-2019-OH054</t>
  </si>
  <si>
    <t>AEP-2019-OH055</t>
  </si>
  <si>
    <t>AEP-2019-OH056</t>
  </si>
  <si>
    <t>AEP-2019-OH057</t>
  </si>
  <si>
    <t>AEP-2019-OH059</t>
  </si>
  <si>
    <t>AEP-2019-OH061</t>
  </si>
  <si>
    <t>AEP-2019-OH062</t>
  </si>
  <si>
    <t>AEP-2019-OH065</t>
  </si>
  <si>
    <t>AEP-2020-AEP001</t>
  </si>
  <si>
    <t>AEP-2020-AP001</t>
  </si>
  <si>
    <t>AEP-2020-AP002</t>
  </si>
  <si>
    <t>AEP-2020-AP003</t>
  </si>
  <si>
    <t>AEP-2020-AP004</t>
  </si>
  <si>
    <t>AEP-2020-AP005</t>
  </si>
  <si>
    <t>AEP-2020-AP006</t>
  </si>
  <si>
    <t>AEP-2020-AP007</t>
  </si>
  <si>
    <t>AEP-2020-AP008</t>
  </si>
  <si>
    <t>AEP-2020-AP009</t>
  </si>
  <si>
    <t>AEP-2020-AP010</t>
  </si>
  <si>
    <t>AEP–2020-AP011</t>
  </si>
  <si>
    <t>AEP</t>
  </si>
  <si>
    <t>AEP-2020-AP012</t>
  </si>
  <si>
    <t>AEP-2020-AP013</t>
  </si>
  <si>
    <t>AEP-2020-AP014</t>
  </si>
  <si>
    <t>AEP-2020-AP015</t>
  </si>
  <si>
    <t>AEP-2020-AP016</t>
  </si>
  <si>
    <t>AEP-2020-AP017</t>
  </si>
  <si>
    <t>AEP-2020-AP018</t>
  </si>
  <si>
    <t>AEP-2020-AP019</t>
  </si>
  <si>
    <t>AEP-2020-AP020</t>
  </si>
  <si>
    <t>AEP-2020-AP021</t>
  </si>
  <si>
    <t>AEP-2020-AP022</t>
  </si>
  <si>
    <t>AEP-2020-AP023</t>
  </si>
  <si>
    <t>AEP-2020-AP024</t>
  </si>
  <si>
    <t>AEP-2020-AP025</t>
  </si>
  <si>
    <t>AEP-2020-AP026</t>
  </si>
  <si>
    <t>AEP-2020-AP027</t>
  </si>
  <si>
    <t>AEP-2020-AP028</t>
  </si>
  <si>
    <t>AEP-2020-AP029</t>
  </si>
  <si>
    <t>AEP-2020-AP030</t>
  </si>
  <si>
    <t>AEP-2020-AP031</t>
  </si>
  <si>
    <t>AEP-2020-AP032</t>
  </si>
  <si>
    <t>AEP-2020-AP033</t>
  </si>
  <si>
    <t>AEP-2020-AP034</t>
  </si>
  <si>
    <t>AEP-2020-AP035</t>
  </si>
  <si>
    <t>AEP-2020-AP036</t>
  </si>
  <si>
    <t>AEP-2020-AP037</t>
  </si>
  <si>
    <t>AEP-2020-AP038</t>
  </si>
  <si>
    <t>AEP-2020-AP039</t>
  </si>
  <si>
    <t>AEP-2020-AP040</t>
  </si>
  <si>
    <t>AEP-2020-AP041</t>
  </si>
  <si>
    <t>AEP-2020-AP042</t>
  </si>
  <si>
    <t>AEP-2020-AP043</t>
  </si>
  <si>
    <t>AEP-2020-AP044</t>
  </si>
  <si>
    <t>AEP-2020-AP045</t>
  </si>
  <si>
    <t>AEP-2020-AP046</t>
  </si>
  <si>
    <t>AEP-2020-AP047</t>
  </si>
  <si>
    <t>AEP-2020-IM001</t>
  </si>
  <si>
    <t>AEP-2020-IM002</t>
  </si>
  <si>
    <t>AEP-2020-IM003</t>
  </si>
  <si>
    <t>AEP-2020-IM004</t>
  </si>
  <si>
    <t>AEP-2021-IM004</t>
  </si>
  <si>
    <t>AEP-2020-IM005</t>
  </si>
  <si>
    <t>AEP-2020-IM006</t>
  </si>
  <si>
    <t>AEP-2020-IM007</t>
  </si>
  <si>
    <t>AEP-2020-IM008</t>
  </si>
  <si>
    <t>AEP-2020-IM009</t>
  </si>
  <si>
    <t>AEP-2020-IM013</t>
  </si>
  <si>
    <t>AEP-2020-IM014</t>
  </si>
  <si>
    <t>AEP-2020-IM015</t>
  </si>
  <si>
    <t>AEP-2020-IM016</t>
  </si>
  <si>
    <t>AEP-2020-IM017</t>
  </si>
  <si>
    <t>AEP-2020-IM018</t>
  </si>
  <si>
    <t>AEP-2020-IM019</t>
  </si>
  <si>
    <t>AEP-2020-IM020</t>
  </si>
  <si>
    <t>AEP-2020-IM021</t>
  </si>
  <si>
    <t>AEP-2020-IM022</t>
  </si>
  <si>
    <t>AEP-2020-IM023</t>
  </si>
  <si>
    <t>AEP-2020-IM024</t>
  </si>
  <si>
    <t>AEP-2020-IM025</t>
  </si>
  <si>
    <t>AEP-2020-IM026</t>
  </si>
  <si>
    <t>AEP-2020-OH001</t>
  </si>
  <si>
    <t>AEP-2020-OH002</t>
  </si>
  <si>
    <t>AEP-2020-OH004</t>
  </si>
  <si>
    <t>AEP-2020-OH005</t>
  </si>
  <si>
    <t>AEP-2020-OH006</t>
  </si>
  <si>
    <t>AEP-2020-OH007</t>
  </si>
  <si>
    <t>AEP-2020-OH008</t>
  </si>
  <si>
    <t>AEP-2020-OH009</t>
  </si>
  <si>
    <t>AEP-2020-OH010</t>
  </si>
  <si>
    <t>AEP-2020-OH011</t>
  </si>
  <si>
    <t>AEP-2020-OH012</t>
  </si>
  <si>
    <t>AEP-2020-OH013</t>
  </si>
  <si>
    <t>AEP-2020-OH014</t>
  </si>
  <si>
    <t>AEP-2020-OH015</t>
  </si>
  <si>
    <t>AEP-2020-OH016</t>
  </si>
  <si>
    <t>AEP-2020-OH017</t>
  </si>
  <si>
    <t>AEP-2020-OH019</t>
  </si>
  <si>
    <t>AEP-2020-OH020</t>
  </si>
  <si>
    <t>AEP-2020-OH021</t>
  </si>
  <si>
    <t>AEP-2020-OH022</t>
  </si>
  <si>
    <t>AEP-2020-OH024</t>
  </si>
  <si>
    <t>AEP-2020-OH025</t>
  </si>
  <si>
    <t>AEP-2020-OH026</t>
  </si>
  <si>
    <t>AEP-2020-OH027</t>
  </si>
  <si>
    <t>AEP-2020-OH028</t>
  </si>
  <si>
    <t>AEP-2020-OH029</t>
  </si>
  <si>
    <t>AEP-2020-OH030</t>
  </si>
  <si>
    <t>AEP-2020-OH031</t>
  </si>
  <si>
    <t>AEP-2020-OH032</t>
  </si>
  <si>
    <t>AEP-2020-OH033</t>
  </si>
  <si>
    <t>AEP-2020-OH034</t>
  </si>
  <si>
    <t>AEP-2020-OH035</t>
  </si>
  <si>
    <t>AEP-2020-OH036</t>
  </si>
  <si>
    <t>AEP-2020-OH037</t>
  </si>
  <si>
    <t>AEP-2020-OH038</t>
  </si>
  <si>
    <t>AEP-2020-OH039</t>
  </si>
  <si>
    <t>AEP-2020-OH040</t>
  </si>
  <si>
    <t>AEP-2020-OH041</t>
  </si>
  <si>
    <t>AEP-2020-OH042</t>
  </si>
  <si>
    <t>AEP-2020-OH043</t>
  </si>
  <si>
    <t>AEP-2020-OH044</t>
  </si>
  <si>
    <t>AEP-2020-OH045</t>
  </si>
  <si>
    <t>AEP-2020-OH046</t>
  </si>
  <si>
    <t>AEP-2020-OH047</t>
  </si>
  <si>
    <t>AEP-2020-OH048</t>
  </si>
  <si>
    <t>AEP-2020-OH049</t>
  </si>
  <si>
    <t>AEP-2020-OH050</t>
  </si>
  <si>
    <t>AEP-2020-OH051</t>
  </si>
  <si>
    <t>AEP-2020-OH052</t>
  </si>
  <si>
    <t>AEP-2021-AP001</t>
  </si>
  <si>
    <t>AEP-2021-AP002</t>
  </si>
  <si>
    <t>AEP-2021-AP003</t>
  </si>
  <si>
    <t>EKPC-2021-001</t>
  </si>
  <si>
    <t>EKPC-2021-002</t>
  </si>
  <si>
    <t>EKPC-2021-003</t>
  </si>
  <si>
    <t>AEP-2021-AP009</t>
  </si>
  <si>
    <t>EKPC-2021-004</t>
  </si>
  <si>
    <t>AEP-2021-AP011</t>
  </si>
  <si>
    <t>AEP-2021-AP012</t>
  </si>
  <si>
    <t>AEP-2021-AP013</t>
  </si>
  <si>
    <t>AEP-2021-AP014</t>
  </si>
  <si>
    <t>AEP-2021-AP015</t>
  </si>
  <si>
    <t>AEP-2021-AP016</t>
  </si>
  <si>
    <t>AEP-2021-AP017</t>
  </si>
  <si>
    <t>AEP-2021-AP018</t>
  </si>
  <si>
    <t>AEP-2021-AP019</t>
  </si>
  <si>
    <t>EKPC-2021-005</t>
  </si>
  <si>
    <t>AEP-2021-AP021</t>
  </si>
  <si>
    <t>AEP-2021-AP022</t>
  </si>
  <si>
    <t>AEP-2021-AP023</t>
  </si>
  <si>
    <t>AEP-2021-AP024</t>
  </si>
  <si>
    <t>AEP-2021-AP025</t>
  </si>
  <si>
    <t>AEP-2021-AP026</t>
  </si>
  <si>
    <t>AEP-2021-AP027</t>
  </si>
  <si>
    <t>AEP-2021-AP028</t>
  </si>
  <si>
    <t>AEP-2021-AP029</t>
  </si>
  <si>
    <t>AEP-2021-AP030</t>
  </si>
  <si>
    <t>AEP-2021-AP031</t>
  </si>
  <si>
    <t>ComEd-2021-001</t>
  </si>
  <si>
    <t>ComEd-2021-002</t>
  </si>
  <si>
    <t>DEOK-2021-004</t>
  </si>
  <si>
    <t>AEP-2021-IM005</t>
  </si>
  <si>
    <t>AEP-2021-IM006</t>
  </si>
  <si>
    <t>AEP-2021-IM007</t>
  </si>
  <si>
    <t>DEOK-2021-005</t>
  </si>
  <si>
    <t>EKPC-2021-007</t>
  </si>
  <si>
    <t>EKPC-2021-008</t>
  </si>
  <si>
    <t>AEP-2021-IM013</t>
  </si>
  <si>
    <t>EKPC-2021-009</t>
  </si>
  <si>
    <t>EKPC-2021-010</t>
  </si>
  <si>
    <t>EKPC-2021-011</t>
  </si>
  <si>
    <t>AEP-2021-IM017</t>
  </si>
  <si>
    <t>AEP-2021-IM018</t>
  </si>
  <si>
    <t>AEP-2021-IM019</t>
  </si>
  <si>
    <t>APS-2021-003</t>
  </si>
  <si>
    <t>AEP-2021-IM021</t>
  </si>
  <si>
    <t>AEP-2021-IM022</t>
  </si>
  <si>
    <t>AEP-2021-IM023</t>
  </si>
  <si>
    <t>AEP-2021-OH002</t>
  </si>
  <si>
    <t>AEP-2021-IM025</t>
  </si>
  <si>
    <t>AEP-2021-IM027</t>
  </si>
  <si>
    <t>AEP-2021-IM028</t>
  </si>
  <si>
    <t>AEP-2021-IM029</t>
  </si>
  <si>
    <t>AEP-2021-OH005</t>
  </si>
  <si>
    <t>AEP-2021-OH001</t>
  </si>
  <si>
    <t>EKPC-2021-012</t>
  </si>
  <si>
    <t>AEP-2021-OH003</t>
  </si>
  <si>
    <t>EKPC-2021-013</t>
  </si>
  <si>
    <t>EKPC-2021-014</t>
  </si>
  <si>
    <t>AEP-2021-OH006</t>
  </si>
  <si>
    <t>AEP-2021-OH007</t>
  </si>
  <si>
    <t>AEP-2021-OH008</t>
  </si>
  <si>
    <t>AEP-2021-OH009</t>
  </si>
  <si>
    <t>EKPC-2021-015</t>
  </si>
  <si>
    <t>AEP-2021-OH011</t>
  </si>
  <si>
    <t>EKPC-2021-016</t>
  </si>
  <si>
    <t>AEP-2021-OH013</t>
  </si>
  <si>
    <t>EKPC-2021-017</t>
  </si>
  <si>
    <t>AEP-2021-OH015</t>
  </si>
  <si>
    <t>AEP-2021-OH016</t>
  </si>
  <si>
    <t>AEP-2021-AP004</t>
  </si>
  <si>
    <t>AEP-2021-OH020</t>
  </si>
  <si>
    <t>AEP-2021-OH023</t>
  </si>
  <si>
    <t>AEP-2021-AP010</t>
  </si>
  <si>
    <t>AEP-2021-OH025</t>
  </si>
  <si>
    <t>AEP-2021-OH026</t>
  </si>
  <si>
    <t>AEP-2021-OH027</t>
  </si>
  <si>
    <t>AEP-2021-AP020</t>
  </si>
  <si>
    <t>AEP-2021-OH030</t>
  </si>
  <si>
    <t>AEP-2021-OH031</t>
  </si>
  <si>
    <t>AEP-2021-OH032</t>
  </si>
  <si>
    <t>AEP-2021-OH033</t>
  </si>
  <si>
    <t>AEP-2021-OH036</t>
  </si>
  <si>
    <t>AEP-2021-OH037</t>
  </si>
  <si>
    <t>AMPT-2021-001</t>
  </si>
  <si>
    <t>AMPT-2021-002</t>
  </si>
  <si>
    <t>APS-2019-005</t>
  </si>
  <si>
    <t>APS-2019-006</t>
  </si>
  <si>
    <t>APS-2019-007</t>
  </si>
  <si>
    <t>APS-2019-008</t>
  </si>
  <si>
    <t>APS-2019-009</t>
  </si>
  <si>
    <t>APS-2019-010</t>
  </si>
  <si>
    <t>APS-2019-011</t>
  </si>
  <si>
    <t>APS-2019-012</t>
  </si>
  <si>
    <t>APS-2019-013</t>
  </si>
  <si>
    <t>APS-2019-014</t>
  </si>
  <si>
    <t>APS-2019-015</t>
  </si>
  <si>
    <t>APS-2020-001</t>
  </si>
  <si>
    <t>APS-2020-002</t>
  </si>
  <si>
    <t>APS-2020-003</t>
  </si>
  <si>
    <t>APS-2020-004</t>
  </si>
  <si>
    <t>APS-2020-005</t>
  </si>
  <si>
    <t>APS-2020-006</t>
  </si>
  <si>
    <t>APS-2020-007</t>
  </si>
  <si>
    <t>APS-2020-008</t>
  </si>
  <si>
    <t>APS-2020-009</t>
  </si>
  <si>
    <t>APS-2020-010</t>
  </si>
  <si>
    <t>APS-2020-011</t>
  </si>
  <si>
    <t>APS-2021-001</t>
  </si>
  <si>
    <t>APS</t>
  </si>
  <si>
    <t>APS-2021-002</t>
  </si>
  <si>
    <t>AEP-2021-IM003</t>
  </si>
  <si>
    <t>APS-2021-005</t>
  </si>
  <si>
    <t>APS-2021-006</t>
  </si>
  <si>
    <t>APS-2021-007</t>
  </si>
  <si>
    <t>APS-2021-008</t>
  </si>
  <si>
    <t>APS-2021-009</t>
  </si>
  <si>
    <t>APS-2021-010</t>
  </si>
  <si>
    <t>APS-2021-011</t>
  </si>
  <si>
    <t>APS-2021-012</t>
  </si>
  <si>
    <t>ATSI-2018-008</t>
  </si>
  <si>
    <t>ATSI-2018-009</t>
  </si>
  <si>
    <t>ATSI-2018-021</t>
  </si>
  <si>
    <t>ATSI-2018-023</t>
  </si>
  <si>
    <t>ATSI-2019-009</t>
  </si>
  <si>
    <t>ATSI-2019-010</t>
  </si>
  <si>
    <t>ATSI-2019-015</t>
  </si>
  <si>
    <t>ATSI-2019-016</t>
  </si>
  <si>
    <t>ATSI-2019-050</t>
  </si>
  <si>
    <t>ATSI-2019-051</t>
  </si>
  <si>
    <t>ATSI-2019-054</t>
  </si>
  <si>
    <t>ATSI-2019-057</t>
  </si>
  <si>
    <t>ATSI-2019-058</t>
  </si>
  <si>
    <t>ATSI-2019-059</t>
  </si>
  <si>
    <t>ATSI-2019-060</t>
  </si>
  <si>
    <t>ATSI-2019-061</t>
  </si>
  <si>
    <t>ATSI-2019-062</t>
  </si>
  <si>
    <t>ATSI-2019-063</t>
  </si>
  <si>
    <t>ATSI-2019-064</t>
  </si>
  <si>
    <t>ATSI-2019-065</t>
  </si>
  <si>
    <t>ATSI-2019-066</t>
  </si>
  <si>
    <t>ATSI-2019-067</t>
  </si>
  <si>
    <t>ATSI-2019-068</t>
  </si>
  <si>
    <t>ATSI-2019-069</t>
  </si>
  <si>
    <t>ATSI-2019-070</t>
  </si>
  <si>
    <t>ATSI-2019-072</t>
  </si>
  <si>
    <t>ATSI-2019-073</t>
  </si>
  <si>
    <t>ATSI-2019-074</t>
  </si>
  <si>
    <t>ATSI-2019-075</t>
  </si>
  <si>
    <t>ATSI-2019-076</t>
  </si>
  <si>
    <t>ATSI-2019-077</t>
  </si>
  <si>
    <t>ATSI-2019-078</t>
  </si>
  <si>
    <t>ATSI-2019-079</t>
  </si>
  <si>
    <t>ATSI-2019-080</t>
  </si>
  <si>
    <t>ATSI-2019-081</t>
  </si>
  <si>
    <t>ATSI-2019-082</t>
  </si>
  <si>
    <t>ATSI-2019-083</t>
  </si>
  <si>
    <t>ATSI-2019-084</t>
  </si>
  <si>
    <t>ATSI-2019-085</t>
  </si>
  <si>
    <t>ATSI-2019-086</t>
  </si>
  <si>
    <t>ATSI-2019-087</t>
  </si>
  <si>
    <t>ATSI-2019-088</t>
  </si>
  <si>
    <t>ATSI-2019-089</t>
  </si>
  <si>
    <t>ATSI-2019-091</t>
  </si>
  <si>
    <t>ATSI-2020-001</t>
  </si>
  <si>
    <t>ATSI-2020-002</t>
  </si>
  <si>
    <t>ATSI-2020-003</t>
  </si>
  <si>
    <t>ATSI-2020-004</t>
  </si>
  <si>
    <t>ATSI-2020-005</t>
  </si>
  <si>
    <t>ATSI-2020-006</t>
  </si>
  <si>
    <t>ATSI-2020-007</t>
  </si>
  <si>
    <t>ATSI-2020-008</t>
  </si>
  <si>
    <t>ATSI-2020-009</t>
  </si>
  <si>
    <t>ATSI-2020-010</t>
  </si>
  <si>
    <t>ATSI-2020-012</t>
  </si>
  <si>
    <t>ATSI</t>
  </si>
  <si>
    <t>ATSI-2020-014</t>
  </si>
  <si>
    <t>ATSI-2020-015</t>
  </si>
  <si>
    <t>ATSI-2020-016</t>
  </si>
  <si>
    <t>ATSI-2020-017</t>
  </si>
  <si>
    <t>ATSI-2020-018</t>
  </si>
  <si>
    <t>ATSI-2020-019</t>
  </si>
  <si>
    <t>ATSI-2020-020</t>
  </si>
  <si>
    <t>ATSI-2020-021</t>
  </si>
  <si>
    <t>ATSI-2020-022</t>
  </si>
  <si>
    <t>ATSI-2020-023</t>
  </si>
  <si>
    <t>ATSI-2020-024</t>
  </si>
  <si>
    <t>ATSI-2020-025</t>
  </si>
  <si>
    <t>ATSI-2020-026</t>
  </si>
  <si>
    <t>ATSI-2020-027</t>
  </si>
  <si>
    <t>ATSI-2020-028</t>
  </si>
  <si>
    <t>ATSI-2020-029</t>
  </si>
  <si>
    <t>ATSI-2020-030</t>
  </si>
  <si>
    <t>ATSI-2020-031</t>
  </si>
  <si>
    <t>ATSI-2020-032</t>
  </si>
  <si>
    <t>ATSI-2020-033</t>
  </si>
  <si>
    <t>ATSI-2020-034</t>
  </si>
  <si>
    <t>ATSI-2020-039</t>
  </si>
  <si>
    <t>ATSI-2020-040</t>
  </si>
  <si>
    <t>ATSI-2020-044</t>
  </si>
  <si>
    <t>ATSI-2020-045</t>
  </si>
  <si>
    <t>ATSI-2021-003</t>
  </si>
  <si>
    <t>ATSI-2021-007</t>
  </si>
  <si>
    <t>AEP-2021-IM014</t>
  </si>
  <si>
    <t>AEP-2021-IM015</t>
  </si>
  <si>
    <t>AEP-2021-OH017</t>
  </si>
  <si>
    <t>ATSI-2021-012</t>
  </si>
  <si>
    <t>AEP-2021-OH024</t>
  </si>
  <si>
    <t>AEP-2021-OH028</t>
  </si>
  <si>
    <t>ATSI-2021-015</t>
  </si>
  <si>
    <t>ATSI-2021-016</t>
  </si>
  <si>
    <t>ATSI-2021-013</t>
  </si>
  <si>
    <t>ComEd-2021-003</t>
  </si>
  <si>
    <t>NEET-2021-02</t>
  </si>
  <si>
    <t>ATSI-2021-020</t>
  </si>
  <si>
    <t>BE-2019-0002</t>
  </si>
  <si>
    <t>ME-2019-045</t>
  </si>
  <si>
    <t>ME-2019-046</t>
  </si>
  <si>
    <t>ME-2019-050</t>
  </si>
  <si>
    <t>ME-2019-052</t>
  </si>
  <si>
    <t>PN-2019-037</t>
  </si>
  <si>
    <t>PPL-2019-015</t>
  </si>
  <si>
    <t>PPL-2019-018</t>
  </si>
  <si>
    <t>JCPL-2019-028</t>
  </si>
  <si>
    <t>PPL-2019-0019</t>
  </si>
  <si>
    <t>COMED-2019-006</t>
  </si>
  <si>
    <t>COMED-2019-007</t>
  </si>
  <si>
    <t>ComEd-2020-001</t>
  </si>
  <si>
    <t>ComEd-2020-002</t>
  </si>
  <si>
    <t>ComEd-2020-003</t>
  </si>
  <si>
    <t>ComEd-2020-004</t>
  </si>
  <si>
    <t>ComEd-2020-005</t>
  </si>
  <si>
    <t>ComEd-2020-006</t>
  </si>
  <si>
    <t>ComEd-2020-007</t>
  </si>
  <si>
    <t>ComEd-2020-008</t>
  </si>
  <si>
    <t>ComEd-2020-009</t>
  </si>
  <si>
    <t>ComEd-2020-010</t>
  </si>
  <si>
    <t>ComEd-2020-011</t>
  </si>
  <si>
    <t>ComEd-2020-012</t>
  </si>
  <si>
    <t>AEP-2021-IM024</t>
  </si>
  <si>
    <t>ATSI-2021-008</t>
  </si>
  <si>
    <t>ATSI-2021-010</t>
  </si>
  <si>
    <t>Dayton-2019-001</t>
  </si>
  <si>
    <t>Dayton-2019-005</t>
  </si>
  <si>
    <t>Dayton-2019-009</t>
  </si>
  <si>
    <t>Dayton-2019-010</t>
  </si>
  <si>
    <t>Dayton-2020-001</t>
  </si>
  <si>
    <t>Dayton-2020-002</t>
  </si>
  <si>
    <t>Dayton-2020-003</t>
  </si>
  <si>
    <t>Dayton-2020-004</t>
  </si>
  <si>
    <t>Dayton-2020-005</t>
  </si>
  <si>
    <t>Dayton-2020-006</t>
  </si>
  <si>
    <t>Dayton-2020-007</t>
  </si>
  <si>
    <t>Dayton-2020-008</t>
  </si>
  <si>
    <t>Dayton-2020-009</t>
  </si>
  <si>
    <t>Dayton-2020-010</t>
  </si>
  <si>
    <t>Dayton-2020-011</t>
  </si>
  <si>
    <t>Dayton-2020-012</t>
  </si>
  <si>
    <t>ATSI-2021-011</t>
  </si>
  <si>
    <t>Dayton-2021-002</t>
  </si>
  <si>
    <t>Dayton-2021-003</t>
  </si>
  <si>
    <t>Dayton-2021-004</t>
  </si>
  <si>
    <t>Dayton-2021-005</t>
  </si>
  <si>
    <t>Dayton-2021-006</t>
  </si>
  <si>
    <t>Dayton-2021-007</t>
  </si>
  <si>
    <t>ATSI-2021-014</t>
  </si>
  <si>
    <t>ATSI-2021-017</t>
  </si>
  <si>
    <t>Dayton-2021-010</t>
  </si>
  <si>
    <t>DEOK 2020-006</t>
  </si>
  <si>
    <t>DEOK 2021-001</t>
  </si>
  <si>
    <t>ATSI-2021-018</t>
  </si>
  <si>
    <t>DEOK 2021-009</t>
  </si>
  <si>
    <t>DEOK</t>
  </si>
  <si>
    <t xml:space="preserve">DEOK-2018-003 </t>
  </si>
  <si>
    <t>DEOK-2019-001</t>
  </si>
  <si>
    <t>DEOK-2019-004</t>
  </si>
  <si>
    <t>DEOK-2019-005</t>
  </si>
  <si>
    <t>DEOK-2019-020</t>
  </si>
  <si>
    <t>DEOK-2019-023</t>
  </si>
  <si>
    <t>DEOK-2019-024</t>
  </si>
  <si>
    <t>DEOK-2019-025</t>
  </si>
  <si>
    <t>DEOK-2019-026</t>
  </si>
  <si>
    <t>DEOK-2019-027</t>
  </si>
  <si>
    <t>DEOK-2020-001</t>
  </si>
  <si>
    <t>DEOK-2020-002</t>
  </si>
  <si>
    <t>DEOK-2020-003</t>
  </si>
  <si>
    <t>DEOK-2020-004</t>
  </si>
  <si>
    <t>DEOK-2020-005</t>
  </si>
  <si>
    <t>DEOK-2020-006</t>
  </si>
  <si>
    <t>DEOK-2020-007</t>
  </si>
  <si>
    <t>DEOK-2020-008</t>
  </si>
  <si>
    <t>DEOK-2021-003</t>
  </si>
  <si>
    <t>ATSI-2021-019</t>
  </si>
  <si>
    <t>Dayton-2021-001</t>
  </si>
  <si>
    <t>DEOK-2021-006</t>
  </si>
  <si>
    <t>DEOK-2021-007</t>
  </si>
  <si>
    <t>DOM-2018-003</t>
  </si>
  <si>
    <t>DOM-2018-014</t>
  </si>
  <si>
    <t>DOM-2018-017</t>
  </si>
  <si>
    <t>DOM-2018-021</t>
  </si>
  <si>
    <t>DOM-2019-010</t>
  </si>
  <si>
    <t>DOM-2019-015</t>
  </si>
  <si>
    <t>DOM-2019-020</t>
  </si>
  <si>
    <t>DOM-2019-021</t>
  </si>
  <si>
    <t>DOM-2019-022</t>
  </si>
  <si>
    <t>DOM-2019-023</t>
  </si>
  <si>
    <t>DOM-2019-024</t>
  </si>
  <si>
    <t>DOM-2019-025</t>
  </si>
  <si>
    <t>DOM-2019-026</t>
  </si>
  <si>
    <t>DOM-2019-027</t>
  </si>
  <si>
    <t>DOM-2019-028</t>
  </si>
  <si>
    <t>DOM-2019-029</t>
  </si>
  <si>
    <t>DOM-2019-030</t>
  </si>
  <si>
    <t>DOM-2019-031</t>
  </si>
  <si>
    <t>DOM-2020-0001</t>
  </si>
  <si>
    <t>DOM-2020-0001-0004-0005 DNH</t>
  </si>
  <si>
    <t>DOM-2020-0002</t>
  </si>
  <si>
    <t>DOM-2020-0003</t>
  </si>
  <si>
    <t>DOM-2020-0003 DNH</t>
  </si>
  <si>
    <t>DOM-2020-0003-0012-0022 DNH</t>
  </si>
  <si>
    <t>DOM-2020-0004</t>
  </si>
  <si>
    <t>DOM-2020-0005</t>
  </si>
  <si>
    <t>DOM-2020-0006</t>
  </si>
  <si>
    <t>DOM-2020-0007</t>
  </si>
  <si>
    <t>DOM-2020-0008</t>
  </si>
  <si>
    <t>DOM-2020-0009</t>
  </si>
  <si>
    <t>DOM-2020-0010</t>
  </si>
  <si>
    <t>DOM-2020-0011</t>
  </si>
  <si>
    <t>DOM-2020-0012</t>
  </si>
  <si>
    <t>DOM-2020-0012-0021-0022 DNH</t>
  </si>
  <si>
    <t>DOM-2020-0013</t>
  </si>
  <si>
    <t>DOM-2020-0014</t>
  </si>
  <si>
    <t>DOM-2020-0015</t>
  </si>
  <si>
    <t>DOM-2020-0016</t>
  </si>
  <si>
    <t>DOM-2020-0017</t>
  </si>
  <si>
    <t>DOM-2020-0019</t>
  </si>
  <si>
    <t>DOM-2020-0020</t>
  </si>
  <si>
    <t>DOM-2020-0021</t>
  </si>
  <si>
    <t>DOM-2020-0021 DNH</t>
  </si>
  <si>
    <t>DOM-2020-0022</t>
  </si>
  <si>
    <t>DOM-2020-0023</t>
  </si>
  <si>
    <t>DOM-2020-0024</t>
  </si>
  <si>
    <t>DOM-2020-0025</t>
  </si>
  <si>
    <t>DOM-2020-0026</t>
  </si>
  <si>
    <t>DOM-2020-0026 DNH</t>
  </si>
  <si>
    <t>DOM-2020-0027</t>
  </si>
  <si>
    <t>DOM-2020-0028</t>
  </si>
  <si>
    <t>DOM-2020-0029</t>
  </si>
  <si>
    <t>DOM-2020-0030</t>
  </si>
  <si>
    <t>DOM-2020-0031</t>
  </si>
  <si>
    <t>DOM-2020-0032</t>
  </si>
  <si>
    <t>DOM-2020-0033</t>
  </si>
  <si>
    <t>DOM-2020-0034</t>
  </si>
  <si>
    <t>DOM-2020-0035</t>
  </si>
  <si>
    <t>DOM-2020-0036</t>
  </si>
  <si>
    <t>DOM-2020-0037</t>
  </si>
  <si>
    <t>DOM-2020-0040</t>
  </si>
  <si>
    <t>DOM-2020-0041</t>
  </si>
  <si>
    <t>DOM-2020-0042</t>
  </si>
  <si>
    <t>DOM-2020-0043</t>
  </si>
  <si>
    <t>DOM-2020-0044</t>
  </si>
  <si>
    <t>DOM-2020-0045</t>
  </si>
  <si>
    <t>DOM-2020-0046</t>
  </si>
  <si>
    <t>DOM-2021-0002</t>
  </si>
  <si>
    <t>DOM-2021-0002 DNH</t>
  </si>
  <si>
    <t>DOM-2021-0005</t>
  </si>
  <si>
    <t>DOM-2021-0012</t>
  </si>
  <si>
    <t>DOM-2021-0011</t>
  </si>
  <si>
    <t>DOM-2021-0007</t>
  </si>
  <si>
    <t>DOM-2021-0008</t>
  </si>
  <si>
    <t>DOM-2021-0009</t>
  </si>
  <si>
    <t>DOM-2021-0010</t>
  </si>
  <si>
    <t>DOM-2021-0014</t>
  </si>
  <si>
    <t>DOM-2021-0016</t>
  </si>
  <si>
    <t>DOM-2021-0003</t>
  </si>
  <si>
    <t>DOM-2021-0018</t>
  </si>
  <si>
    <t>DOM-2021-0019</t>
  </si>
  <si>
    <t>DOM-2021-0020</t>
  </si>
  <si>
    <t>DOM-2021-0032</t>
  </si>
  <si>
    <t>DOM-2021-0035</t>
  </si>
  <si>
    <t>DOM-2021-0006</t>
  </si>
  <si>
    <t>DOM-2021-0025</t>
  </si>
  <si>
    <t>DOM-2021-0028</t>
  </si>
  <si>
    <t>DOM-2021-0034</t>
  </si>
  <si>
    <t>DOM-2021-0024</t>
  </si>
  <si>
    <t>DOM-2021-0040</t>
  </si>
  <si>
    <t>DOM-2021-0041</t>
  </si>
  <si>
    <t>DOM-2021-0043</t>
  </si>
  <si>
    <t>DOM-2021-0021</t>
  </si>
  <si>
    <t>DOM-2021-0022</t>
  </si>
  <si>
    <t>DOM-2021-0023</t>
  </si>
  <si>
    <t>DOM-2021-0042</t>
  </si>
  <si>
    <t>DOM-2021-0004</t>
  </si>
  <si>
    <t>DOM-2021-0026</t>
  </si>
  <si>
    <t>DOM-2021-0001</t>
  </si>
  <si>
    <t>DOM-2021-0036</t>
  </si>
  <si>
    <t>DOM-2021-0037</t>
  </si>
  <si>
    <t>DOM-2021-0038</t>
  </si>
  <si>
    <t>DOM-2021-0048</t>
  </si>
  <si>
    <t>DOM-2021-0053</t>
  </si>
  <si>
    <t>DOM-2021-0027</t>
  </si>
  <si>
    <t>DOM-2021-0029</t>
  </si>
  <si>
    <t>DOM-2021-0046</t>
  </si>
  <si>
    <t>DOM-2021-0047</t>
  </si>
  <si>
    <t>DOM-2021-0030</t>
  </si>
  <si>
    <t>DOM-2021-0050</t>
  </si>
  <si>
    <t>DOM-2021-0033</t>
  </si>
  <si>
    <t>DOM-2021-0056</t>
  </si>
  <si>
    <t>DOM-2021-0057</t>
  </si>
  <si>
    <t>DOM-2021-0058</t>
  </si>
  <si>
    <t>PPL-2019-0020</t>
  </si>
  <si>
    <t>PPL-2019-0021</t>
  </si>
  <si>
    <t>BG-2020-0001</t>
  </si>
  <si>
    <t>BG-2020-0002</t>
  </si>
  <si>
    <t>DPL-2021-0001</t>
  </si>
  <si>
    <t>DUQ-2019-001</t>
  </si>
  <si>
    <t>DUQ-2020-001</t>
  </si>
  <si>
    <t>DUQ-2020-002</t>
  </si>
  <si>
    <t>EKPC-2020-001</t>
  </si>
  <si>
    <t>EKPC-2020-002</t>
  </si>
  <si>
    <t>Dayton-2021-008</t>
  </si>
  <si>
    <t>AEP-2021-AP007</t>
  </si>
  <si>
    <t>AEP-2021-AP008</t>
  </si>
  <si>
    <t>AEP-2021-IM012</t>
  </si>
  <si>
    <t>AEP-2021-OH012</t>
  </si>
  <si>
    <t>EKPC-2021-006</t>
  </si>
  <si>
    <t>AEP-2021-IM001</t>
  </si>
  <si>
    <t>AEP-2021-IM002</t>
  </si>
  <si>
    <t>AEP-2021-IM010</t>
  </si>
  <si>
    <t>AEP-2021-IM011</t>
  </si>
  <si>
    <t>AEP-2021-IM016</t>
  </si>
  <si>
    <t>AEP-2021-IM020</t>
  </si>
  <si>
    <t>AEP-2021-IM030</t>
  </si>
  <si>
    <t>AEP-2021-OH004</t>
  </si>
  <si>
    <t>AEP-2021-OH010</t>
  </si>
  <si>
    <t>AEP-2021-OH014</t>
  </si>
  <si>
    <t>Dayton-2021-009</t>
  </si>
  <si>
    <t>EKPC-2021-018</t>
  </si>
  <si>
    <t>JCPL-2019-008</t>
  </si>
  <si>
    <t>JCPL-2019-009</t>
  </si>
  <si>
    <t>JCPL-2019-010</t>
  </si>
  <si>
    <t>JCPL-2019-011</t>
  </si>
  <si>
    <t>JCPL-2019-012</t>
  </si>
  <si>
    <t>JCPL-2019-013</t>
  </si>
  <si>
    <t>JCPL-2019-014</t>
  </si>
  <si>
    <t>BG-2020-0003</t>
  </si>
  <si>
    <t>JCPL-2019-016</t>
  </si>
  <si>
    <t>JCPL-2019-017</t>
  </si>
  <si>
    <t>JCPL-2019-018</t>
  </si>
  <si>
    <t>JCPL-2019-019</t>
  </si>
  <si>
    <t>JCPL-2019-020</t>
  </si>
  <si>
    <t>JCPL-2019-021</t>
  </si>
  <si>
    <t>JCPL-2019-022</t>
  </si>
  <si>
    <t>JCPL-2019-023</t>
  </si>
  <si>
    <t>JCPL-2019-024</t>
  </si>
  <si>
    <t>JCPL-2019-025</t>
  </si>
  <si>
    <t>JCPL-2019-026</t>
  </si>
  <si>
    <t>JCPL-2019-027</t>
  </si>
  <si>
    <t>BG-2020-0004</t>
  </si>
  <si>
    <t>DPL-2019-0002</t>
  </si>
  <si>
    <t>DPL-2019-0003</t>
  </si>
  <si>
    <t>BG-2020-0005</t>
  </si>
  <si>
    <t>PE-2020-003</t>
  </si>
  <si>
    <t>PN-2020-003</t>
  </si>
  <si>
    <t>PSEG-2020-0001</t>
  </si>
  <si>
    <t>JCPL-2020-001</t>
  </si>
  <si>
    <t>JCPL</t>
  </si>
  <si>
    <t>ME-2019-004</t>
  </si>
  <si>
    <t>ME-2019-009</t>
  </si>
  <si>
    <t>ME-2019-030</t>
  </si>
  <si>
    <t>ME-2019-031</t>
  </si>
  <si>
    <t>ME-2019-033</t>
  </si>
  <si>
    <t>ME-2019-034</t>
  </si>
  <si>
    <t>ME-2019-035</t>
  </si>
  <si>
    <t>ME-2019-036</t>
  </si>
  <si>
    <t>ME-2020-001</t>
  </si>
  <si>
    <t>ME-2020-003</t>
  </si>
  <si>
    <t>ME-2020-008</t>
  </si>
  <si>
    <t>PN-2020-001</t>
  </si>
  <si>
    <t>ME-2019-043</t>
  </si>
  <si>
    <t>ME-2019-044</t>
  </si>
  <si>
    <t>PN-2020-002</t>
  </si>
  <si>
    <t>PN-2020-007</t>
  </si>
  <si>
    <t>PN-2020-008</t>
  </si>
  <si>
    <t>JCPL-2020-002</t>
  </si>
  <si>
    <t>ME-2019-049</t>
  </si>
  <si>
    <t>JCPL-2020-003</t>
  </si>
  <si>
    <t>ME-2019-051</t>
  </si>
  <si>
    <t>ME-2019-040</t>
  </si>
  <si>
    <t>ME-2019-053</t>
  </si>
  <si>
    <t>ME-2019-041</t>
  </si>
  <si>
    <t>PN-2020-010</t>
  </si>
  <si>
    <t>PN-2020-012</t>
  </si>
  <si>
    <t>PN-2020-015</t>
  </si>
  <si>
    <t>JCPL-2020-004</t>
  </si>
  <si>
    <t>PSEG-2020-0002</t>
  </si>
  <si>
    <t>PSEG-2020-0003</t>
  </si>
  <si>
    <t>PSEG-2020-0004</t>
  </si>
  <si>
    <t>DPL-2020-001</t>
  </si>
  <si>
    <t>PEP-2020-001</t>
  </si>
  <si>
    <t>ME-2021-001</t>
  </si>
  <si>
    <t>PSEG-2020-0005</t>
  </si>
  <si>
    <t>NEET-2021-01</t>
  </si>
  <si>
    <t>DEOK 2021-008</t>
  </si>
  <si>
    <t>JCPL-2020-006</t>
  </si>
  <si>
    <t>PE-2019-0007</t>
  </si>
  <si>
    <t>PE-2020-001</t>
  </si>
  <si>
    <t>PE-2020-002</t>
  </si>
  <si>
    <t>JCPL-2020-007</t>
  </si>
  <si>
    <t>JCPL-2020-008</t>
  </si>
  <si>
    <t>PE-2020-006</t>
  </si>
  <si>
    <t>PE-2020-004</t>
  </si>
  <si>
    <t>PE-2020-007</t>
  </si>
  <si>
    <t>PE-2020-008</t>
  </si>
  <si>
    <t>PE-2020-009</t>
  </si>
  <si>
    <t>PE-2020-010</t>
  </si>
  <si>
    <t>PE-2020-011</t>
  </si>
  <si>
    <t>PE-2020-012</t>
  </si>
  <si>
    <t>PPL-2020-0004</t>
  </si>
  <si>
    <t>PE-2020-005</t>
  </si>
  <si>
    <t>PPL-2020-0001</t>
  </si>
  <si>
    <t>PN-2019-020</t>
  </si>
  <si>
    <t>PN-2019-035</t>
  </si>
  <si>
    <t>PN-2019-036</t>
  </si>
  <si>
    <t>PPL-2020-0002</t>
  </si>
  <si>
    <t>PPL-2020-0006</t>
  </si>
  <si>
    <t>PPL-2020-0007</t>
  </si>
  <si>
    <t>PPL-2020-0009</t>
  </si>
  <si>
    <t>PN-2020-004</t>
  </si>
  <si>
    <t>PN-2020-005</t>
  </si>
  <si>
    <t>PPL-2020-0010</t>
  </si>
  <si>
    <t>PPL-2020-0011</t>
  </si>
  <si>
    <t>PN-2020-009</t>
  </si>
  <si>
    <t>PPL-2020-0012</t>
  </si>
  <si>
    <t>PPL-2020-0013</t>
  </si>
  <si>
    <t>PPL-2020-0014</t>
  </si>
  <si>
    <t>PN-2020-013</t>
  </si>
  <si>
    <t>PPL-2020-0015</t>
  </si>
  <si>
    <t>PSEG-2020-0006</t>
  </si>
  <si>
    <t>PN-2020-016</t>
  </si>
  <si>
    <t>PSEG-2020-0007</t>
  </si>
  <si>
    <t>ME-2020-005</t>
  </si>
  <si>
    <t>ME-2020-007</t>
  </si>
  <si>
    <t>ME-2020-009</t>
  </si>
  <si>
    <t>ME-2020-010</t>
  </si>
  <si>
    <t>ME-2020-011</t>
  </si>
  <si>
    <t>PPL-2019-003</t>
  </si>
  <si>
    <t>PPL-2019-004</t>
  </si>
  <si>
    <t>PPL-2019-006</t>
  </si>
  <si>
    <t>PPL-2019-007</t>
  </si>
  <si>
    <t>PPL-2020-0003</t>
  </si>
  <si>
    <t>PPL-2020-0005</t>
  </si>
  <si>
    <t>PPL-2020-0008</t>
  </si>
  <si>
    <t>ME-2020-006</t>
  </si>
  <si>
    <t>PN-2020-011</t>
  </si>
  <si>
    <t>PN-2020-017</t>
  </si>
  <si>
    <t>PSEG-2020-0008</t>
  </si>
  <si>
    <t>PSEG-2020-0009</t>
  </si>
  <si>
    <t>UGI-2020-0001</t>
  </si>
  <si>
    <t>PPL-2020-0016</t>
  </si>
  <si>
    <t>PPL-2020-0017</t>
  </si>
  <si>
    <t>PPL-2020-0018</t>
  </si>
  <si>
    <t>ME-2019-047</t>
  </si>
  <si>
    <t>ME-2019-048</t>
  </si>
  <si>
    <t>PE-2020-013</t>
  </si>
  <si>
    <t>PE-2020-014</t>
  </si>
  <si>
    <t>PSEG-2020-0012</t>
  </si>
  <si>
    <t>PSEG-2020-0013</t>
  </si>
  <si>
    <t>DPL-2019-0001</t>
  </si>
  <si>
    <t>PN-2021-001</t>
  </si>
  <si>
    <t>PSEG-2020-0010</t>
  </si>
  <si>
    <t>PN-2021-002</t>
  </si>
  <si>
    <t>PPL-2021-0003</t>
  </si>
  <si>
    <t>PSEG-2020-0011</t>
  </si>
  <si>
    <t>PN-2020-014</t>
  </si>
  <si>
    <t>JCPL-2019-015</t>
  </si>
  <si>
    <t>ACE-2021-0002</t>
  </si>
  <si>
    <t>ME-2020-004</t>
  </si>
  <si>
    <t>ODEC-2021-001</t>
  </si>
  <si>
    <t>PSEG-2021-0002</t>
  </si>
  <si>
    <t>BGE-2021-001</t>
  </si>
  <si>
    <t>BGE-2021-004</t>
  </si>
  <si>
    <t>BGE-2021-002</t>
  </si>
  <si>
    <t>BGE-2021-003</t>
  </si>
  <si>
    <t>PPL-2021-0001</t>
  </si>
  <si>
    <t>PPL-2021-0002</t>
  </si>
  <si>
    <t>PPL-2021-0004</t>
  </si>
  <si>
    <t>PPL-2021-0005</t>
  </si>
  <si>
    <t>ME-2021-003</t>
  </si>
  <si>
    <t>PSEG-2021-0003</t>
  </si>
  <si>
    <t>PSEG-2021-0004</t>
  </si>
  <si>
    <t>PSEG-2021-0005</t>
  </si>
  <si>
    <t>ACE-2018-0005</t>
  </si>
  <si>
    <t>ComEd-2021-004</t>
  </si>
  <si>
    <t>ComEd-2021-005</t>
  </si>
  <si>
    <t>AEP-2021-OH038</t>
  </si>
  <si>
    <t>AEP-2021-OH039</t>
  </si>
  <si>
    <t>AEP-2021-OH040</t>
  </si>
  <si>
    <t>AEP-2021-OH041</t>
  </si>
  <si>
    <t>AEP-2021-OH042</t>
  </si>
  <si>
    <t>AEP-2021-OH045</t>
  </si>
  <si>
    <t>AEP-2021-OH046</t>
  </si>
  <si>
    <t>AEP-2021-OH047</t>
  </si>
  <si>
    <t>AEP-2021-OH048</t>
  </si>
  <si>
    <t>DEOK-2021-010</t>
  </si>
  <si>
    <t>DEOK-2021-011</t>
  </si>
  <si>
    <t>ATSI-2021-005</t>
  </si>
  <si>
    <t>ATSI-2021-024</t>
  </si>
  <si>
    <t>ATSI-2021-025</t>
  </si>
  <si>
    <t>ATSI-2021-026</t>
  </si>
  <si>
    <t>ATSI-2021-021</t>
  </si>
  <si>
    <t>AEP-2021-OH049</t>
  </si>
  <si>
    <t>AEP-2021-OH050</t>
  </si>
  <si>
    <t>AEP-2021-OH052</t>
  </si>
  <si>
    <t>AEP-2021-OH053</t>
  </si>
  <si>
    <t>AEP-2021-OH054</t>
  </si>
  <si>
    <t>ME-2021-004</t>
  </si>
  <si>
    <t>DOM-2021-0059</t>
  </si>
  <si>
    <t>Area</t>
  </si>
  <si>
    <t>Needs Meeting</t>
  </si>
  <si>
    <t>Solutions Meeting</t>
  </si>
  <si>
    <t>Integration of Supplemental Projects for Inclusion in Local Plan</t>
  </si>
  <si>
    <t>Upgrade ID</t>
  </si>
  <si>
    <t>Withdrawn</t>
  </si>
  <si>
    <t>Local Plan Notification Sent</t>
  </si>
  <si>
    <t>PJM MA</t>
  </si>
  <si>
    <t>S2099</t>
  </si>
  <si>
    <t>s2170</t>
  </si>
  <si>
    <t>s2171</t>
  </si>
  <si>
    <t>PJM West</t>
  </si>
  <si>
    <t>S2200</t>
  </si>
  <si>
    <t>s2281</t>
  </si>
  <si>
    <t>S2166</t>
  </si>
  <si>
    <t>S2179</t>
  </si>
  <si>
    <t>2435.1-.2</t>
  </si>
  <si>
    <t>s2348</t>
  </si>
  <si>
    <t>S2165</t>
  </si>
  <si>
    <t>S2214</t>
  </si>
  <si>
    <t>NP</t>
  </si>
  <si>
    <t>S2167</t>
  </si>
  <si>
    <t>s2391.1, s2391.2</t>
  </si>
  <si>
    <t xml:space="preserve">S2570.1 -.6 </t>
  </si>
  <si>
    <t>s2584.1-.14</t>
  </si>
  <si>
    <t>S2139(s1857 canceled)</t>
  </si>
  <si>
    <t>S2213</t>
  </si>
  <si>
    <t>S2149</t>
  </si>
  <si>
    <t>S2199</t>
  </si>
  <si>
    <t>s2395.1-.21</t>
  </si>
  <si>
    <t>S2154</t>
  </si>
  <si>
    <t>s2426.1-.10</t>
  </si>
  <si>
    <t>S2140</t>
  </si>
  <si>
    <t>S2215</t>
  </si>
  <si>
    <t>s2282</t>
  </si>
  <si>
    <t>S2224</t>
  </si>
  <si>
    <t>S2464</t>
  </si>
  <si>
    <t>2/21/2020, 3/10/2020,5/12/2020</t>
  </si>
  <si>
    <t>S2270</t>
  </si>
  <si>
    <t>S2271</t>
  </si>
  <si>
    <t>s2406</t>
  </si>
  <si>
    <t>s2347</t>
  </si>
  <si>
    <t>S2141</t>
  </si>
  <si>
    <t>S2142</t>
  </si>
  <si>
    <t>S2219</t>
  </si>
  <si>
    <t>S2143</t>
  </si>
  <si>
    <t>S2225</t>
  </si>
  <si>
    <t>S2144</t>
  </si>
  <si>
    <t>S2188</t>
  </si>
  <si>
    <t>S2226</t>
  </si>
  <si>
    <t>s2443</t>
  </si>
  <si>
    <t>S2249</t>
  </si>
  <si>
    <t>S2220</t>
  </si>
  <si>
    <t>S2145</t>
  </si>
  <si>
    <t>S2189</t>
  </si>
  <si>
    <t>s2405.1-.6</t>
  </si>
  <si>
    <t>S2177</t>
  </si>
  <si>
    <t>S2178</t>
  </si>
  <si>
    <t>S2151</t>
  </si>
  <si>
    <t>s2430.1-.12</t>
  </si>
  <si>
    <t>S2190</t>
  </si>
  <si>
    <t>S2191</t>
  </si>
  <si>
    <t>s2569.1-.2</t>
  </si>
  <si>
    <t>S2192</t>
  </si>
  <si>
    <t>S2193</t>
  </si>
  <si>
    <t>s2393.1-.5</t>
  </si>
  <si>
    <t>s2431.1-.6</t>
  </si>
  <si>
    <t>s2432.1-.16</t>
  </si>
  <si>
    <t>S2152</t>
  </si>
  <si>
    <t>S2194</t>
  </si>
  <si>
    <t>S2146</t>
  </si>
  <si>
    <t>S2153</t>
  </si>
  <si>
    <t>S2195</t>
  </si>
  <si>
    <t>S2196</t>
  </si>
  <si>
    <t>S2197</t>
  </si>
  <si>
    <t>S2212</t>
  </si>
  <si>
    <t>s2280</t>
  </si>
  <si>
    <t>s2351</t>
  </si>
  <si>
    <t>4/23/2019, 11/20/2020</t>
  </si>
  <si>
    <t>S2155</t>
  </si>
  <si>
    <t>S2248</t>
  </si>
  <si>
    <t>S2198</t>
  </si>
  <si>
    <t>S2184</t>
  </si>
  <si>
    <t>S2156</t>
  </si>
  <si>
    <t>S2157</t>
  </si>
  <si>
    <t>S2465.1-.14</t>
  </si>
  <si>
    <t>S2147</t>
  </si>
  <si>
    <t>S2158</t>
  </si>
  <si>
    <t>S2201</t>
  </si>
  <si>
    <t>S2272</t>
  </si>
  <si>
    <t>S2159</t>
  </si>
  <si>
    <t>S2185</t>
  </si>
  <si>
    <t>S2160</t>
  </si>
  <si>
    <t>S2575.1-.10</t>
  </si>
  <si>
    <t>s2534.1-.19</t>
  </si>
  <si>
    <t>S2216</t>
  </si>
  <si>
    <t>S2217</t>
  </si>
  <si>
    <t>s2283</t>
  </si>
  <si>
    <t>S2221</t>
  </si>
  <si>
    <t>s2525.1-.3</t>
  </si>
  <si>
    <t>S2577.1-.5</t>
  </si>
  <si>
    <t>S2186</t>
  </si>
  <si>
    <t>S2222</t>
  </si>
  <si>
    <t>s2433.1-.3</t>
  </si>
  <si>
    <t>S2218</t>
  </si>
  <si>
    <t>S2187</t>
  </si>
  <si>
    <t>S2148</t>
  </si>
  <si>
    <t>S2161</t>
  </si>
  <si>
    <t>S2162</t>
  </si>
  <si>
    <t>S2163</t>
  </si>
  <si>
    <t>S2164</t>
  </si>
  <si>
    <t>S2250</t>
  </si>
  <si>
    <t>s2346</t>
  </si>
  <si>
    <t>S2251</t>
  </si>
  <si>
    <t>s2436.1-.12</t>
  </si>
  <si>
    <t>s2408.1-4</t>
  </si>
  <si>
    <t>s2522.1-.2</t>
  </si>
  <si>
    <t>S2252</t>
  </si>
  <si>
    <t>s2397.1-.5</t>
  </si>
  <si>
    <t>S2253</t>
  </si>
  <si>
    <t>s2445.1-.2</t>
  </si>
  <si>
    <t>s2444.1-.9</t>
  </si>
  <si>
    <t>s2428.1-.8</t>
  </si>
  <si>
    <t>s2469.1-.11</t>
  </si>
  <si>
    <t>s2446.1-.7</t>
  </si>
  <si>
    <t>s2470.1-.7</t>
  </si>
  <si>
    <t>s2437.1-.2</t>
  </si>
  <si>
    <t>s2438</t>
  </si>
  <si>
    <t>s2439</t>
  </si>
  <si>
    <t>S2572.1-.2</t>
  </si>
  <si>
    <t>S2429</t>
  </si>
  <si>
    <t>s2407.1-.4</t>
  </si>
  <si>
    <t>s2345</t>
  </si>
  <si>
    <t>s2440.1-.4</t>
  </si>
  <si>
    <t>S2273</t>
  </si>
  <si>
    <t>S2274</t>
  </si>
  <si>
    <t>s2344</t>
  </si>
  <si>
    <t>s2392</t>
  </si>
  <si>
    <t>s2390</t>
  </si>
  <si>
    <t>S2511</t>
  </si>
  <si>
    <t>S2466.1-.12</t>
  </si>
  <si>
    <t>S2510</t>
  </si>
  <si>
    <t>9/11/2020, 10/6/2020</t>
  </si>
  <si>
    <t>s2471</t>
  </si>
  <si>
    <t>s2343</t>
  </si>
  <si>
    <t>S2223</t>
  </si>
  <si>
    <t>s2401.1-.4</t>
  </si>
  <si>
    <t>s2352</t>
  </si>
  <si>
    <t>S2576.1-.3</t>
  </si>
  <si>
    <t>s2284</t>
  </si>
  <si>
    <t>s2394.1-.7</t>
  </si>
  <si>
    <t>s2434.1-.3</t>
  </si>
  <si>
    <t>s2442.1-.3</t>
  </si>
  <si>
    <t>s2396</t>
  </si>
  <si>
    <t>s2523.1-.2</t>
  </si>
  <si>
    <t>s2402.1-.3</t>
  </si>
  <si>
    <t>s2403</t>
  </si>
  <si>
    <t>s2524.1-.5</t>
  </si>
  <si>
    <t>S2427.1-.3</t>
  </si>
  <si>
    <t>s2404</t>
  </si>
  <si>
    <t>S2467.1-.2</t>
  </si>
  <si>
    <t>s2441.1</t>
  </si>
  <si>
    <t>s2472</t>
  </si>
  <si>
    <t>S2468</t>
  </si>
  <si>
    <t>S2578.1-.5</t>
  </si>
  <si>
    <t>S2579.1-.5</t>
  </si>
  <si>
    <t>s2474</t>
  </si>
  <si>
    <t>s2475</t>
  </si>
  <si>
    <t>s2476</t>
  </si>
  <si>
    <t>s2477</t>
  </si>
  <si>
    <t>s2478</t>
  </si>
  <si>
    <t>s2519</t>
  </si>
  <si>
    <t>s2520</t>
  </si>
  <si>
    <t>S2512</t>
  </si>
  <si>
    <t>S2513</t>
  </si>
  <si>
    <t>s2514</t>
  </si>
  <si>
    <t>s2515</t>
  </si>
  <si>
    <t>s2516</t>
  </si>
  <si>
    <t>s2517</t>
  </si>
  <si>
    <t>s2518</t>
  </si>
  <si>
    <t>s2526.1-.5</t>
  </si>
  <si>
    <t>s2527.1-.7</t>
  </si>
  <si>
    <t>s2528</t>
  </si>
  <si>
    <t>s2529</t>
  </si>
  <si>
    <t>s2530</t>
  </si>
  <si>
    <t>s2531</t>
  </si>
  <si>
    <t>s2532</t>
  </si>
  <si>
    <t>s2533</t>
  </si>
  <si>
    <t>S2573.1-.3</t>
  </si>
  <si>
    <t>S2574</t>
  </si>
  <si>
    <t>s2045.2</t>
  </si>
  <si>
    <t>s2052.1</t>
  </si>
  <si>
    <t>s2051.2</t>
  </si>
  <si>
    <t>s2288</t>
  </si>
  <si>
    <t>s2205</t>
  </si>
  <si>
    <t>S2289</t>
  </si>
  <si>
    <t>S2290</t>
  </si>
  <si>
    <t>S2291</t>
  </si>
  <si>
    <t>S2292</t>
  </si>
  <si>
    <t>S2314.2</t>
  </si>
  <si>
    <t>S2293</t>
  </si>
  <si>
    <t>S2386</t>
  </si>
  <si>
    <t>S2571.1-.4</t>
  </si>
  <si>
    <t>s1795</t>
  </si>
  <si>
    <t>s1987</t>
  </si>
  <si>
    <t>s1872</t>
  </si>
  <si>
    <t>s1873</t>
  </si>
  <si>
    <t>s1953</t>
  </si>
  <si>
    <t>s2387</t>
  </si>
  <si>
    <t>S2259</t>
  </si>
  <si>
    <t>s2245</t>
  </si>
  <si>
    <t>S2260</t>
  </si>
  <si>
    <t>s2067</t>
  </si>
  <si>
    <t>s2068</t>
  </si>
  <si>
    <t>s2064</t>
  </si>
  <si>
    <t>s2121</t>
  </si>
  <si>
    <t>s2122</t>
  </si>
  <si>
    <t>s2123</t>
  </si>
  <si>
    <t>s2124</t>
  </si>
  <si>
    <t>s2125</t>
  </si>
  <si>
    <t>s2126</t>
  </si>
  <si>
    <t>s2127</t>
  </si>
  <si>
    <t>s2128</t>
  </si>
  <si>
    <t>S2262</t>
  </si>
  <si>
    <t>S2263</t>
  </si>
  <si>
    <t>S2227</t>
  </si>
  <si>
    <t>S2228</t>
  </si>
  <si>
    <t>S2229</t>
  </si>
  <si>
    <t>S2230</t>
  </si>
  <si>
    <t>S2231</t>
  </si>
  <si>
    <t>S2232</t>
  </si>
  <si>
    <t>S2233</t>
  </si>
  <si>
    <t>S2234</t>
  </si>
  <si>
    <t>S2236</t>
  </si>
  <si>
    <t>S2237</t>
  </si>
  <si>
    <t>S2238</t>
  </si>
  <si>
    <t>S2239</t>
  </si>
  <si>
    <t>S2240</t>
  </si>
  <si>
    <t>S2241</t>
  </si>
  <si>
    <t>S2242</t>
  </si>
  <si>
    <t>S2243</t>
  </si>
  <si>
    <t>S2265</t>
  </si>
  <si>
    <t>S2246</t>
  </si>
  <si>
    <t>S2264</t>
  </si>
  <si>
    <t>s2294</t>
  </si>
  <si>
    <t>s2388</t>
  </si>
  <si>
    <t>S2261</t>
  </si>
  <si>
    <t>S2297</t>
  </si>
  <si>
    <t>S2298</t>
  </si>
  <si>
    <t>S2295</t>
  </si>
  <si>
    <t>S2296</t>
  </si>
  <si>
    <t>s2447</t>
  </si>
  <si>
    <t>s2448</t>
  </si>
  <si>
    <t>s2449</t>
  </si>
  <si>
    <t>s2450</t>
  </si>
  <si>
    <t>s2451</t>
  </si>
  <si>
    <t>s2452</t>
  </si>
  <si>
    <t>s2453</t>
  </si>
  <si>
    <t>s2454</t>
  </si>
  <si>
    <t>s2455</t>
  </si>
  <si>
    <t>s2456</t>
  </si>
  <si>
    <t>s2457</t>
  </si>
  <si>
    <t>s2458</t>
  </si>
  <si>
    <t>s2459</t>
  </si>
  <si>
    <t>s2460</t>
  </si>
  <si>
    <t>S2580.1-.5</t>
  </si>
  <si>
    <t>S2581</t>
  </si>
  <si>
    <t>s2582</t>
  </si>
  <si>
    <t>s2172</t>
  </si>
  <si>
    <t>s2173</t>
  </si>
  <si>
    <t>s2174</t>
  </si>
  <si>
    <t>s2175</t>
  </si>
  <si>
    <t>s2176</t>
  </si>
  <si>
    <t>s2168</t>
  </si>
  <si>
    <t>s2169</t>
  </si>
  <si>
    <t>S2244</t>
  </si>
  <si>
    <t>s2202</t>
  </si>
  <si>
    <t>S2137</t>
  </si>
  <si>
    <t>S2138</t>
  </si>
  <si>
    <t>S2247</t>
  </si>
  <si>
    <t>S2266</t>
  </si>
  <si>
    <t>S2267</t>
  </si>
  <si>
    <t>s2285</t>
  </si>
  <si>
    <t>S2268</t>
  </si>
  <si>
    <t>S2269</t>
  </si>
  <si>
    <t>s2349</t>
  </si>
  <si>
    <t>s2350</t>
  </si>
  <si>
    <t>s2286</t>
  </si>
  <si>
    <t>s2353</t>
  </si>
  <si>
    <t>s2354</t>
  </si>
  <si>
    <t>S2463</t>
  </si>
  <si>
    <t>s2583.1-.3</t>
  </si>
  <si>
    <t>S2422</t>
  </si>
  <si>
    <t>S2150</t>
  </si>
  <si>
    <t>S2210</t>
  </si>
  <si>
    <t>S2254</t>
  </si>
  <si>
    <t>S2255</t>
  </si>
  <si>
    <t>S2256</t>
  </si>
  <si>
    <t>S2257</t>
  </si>
  <si>
    <t>3/19/2020, 4/20/2020</t>
  </si>
  <si>
    <t>S2521.1-.6</t>
  </si>
  <si>
    <t>S2398.1-.7</t>
  </si>
  <si>
    <t>s2473.1-.6</t>
  </si>
  <si>
    <t>S2399</t>
  </si>
  <si>
    <t>S2423</t>
  </si>
  <si>
    <t>S2461.1-.5</t>
  </si>
  <si>
    <t>s2585.1-.10</t>
  </si>
  <si>
    <t>S2462.1-.2</t>
  </si>
  <si>
    <t>S2211</t>
  </si>
  <si>
    <t>S2180</t>
  </si>
  <si>
    <t>S2181</t>
  </si>
  <si>
    <t>S2182</t>
  </si>
  <si>
    <t>S2424</t>
  </si>
  <si>
    <t>s2586</t>
  </si>
  <si>
    <t>s2425</t>
  </si>
  <si>
    <t>PJM South</t>
  </si>
  <si>
    <t>s2129</t>
  </si>
  <si>
    <t>s2130</t>
  </si>
  <si>
    <t>s2131</t>
  </si>
  <si>
    <t>s2132</t>
  </si>
  <si>
    <t>s2320</t>
  </si>
  <si>
    <t>s2133</t>
  </si>
  <si>
    <t>s2319</t>
  </si>
  <si>
    <t>s2134</t>
  </si>
  <si>
    <t>s2135</t>
  </si>
  <si>
    <t>s2136</t>
  </si>
  <si>
    <t>s2321.1</t>
  </si>
  <si>
    <t>s2321.4</t>
  </si>
  <si>
    <t>s0140</t>
  </si>
  <si>
    <t>s2324.1</t>
  </si>
  <si>
    <t>s2324.2-.8</t>
  </si>
  <si>
    <t>s2328.7-.8</t>
  </si>
  <si>
    <t>s2321.3</t>
  </si>
  <si>
    <t>s2328.4-.6</t>
  </si>
  <si>
    <t>s2496</t>
  </si>
  <si>
    <t>s2328.9</t>
  </si>
  <si>
    <t>s2340</t>
  </si>
  <si>
    <t>s2340.1</t>
  </si>
  <si>
    <t>s2340.2</t>
  </si>
  <si>
    <t>s2341</t>
  </si>
  <si>
    <t>11/4/2020, 4/6/2021</t>
  </si>
  <si>
    <t>s2497</t>
  </si>
  <si>
    <t>s2504</t>
  </si>
  <si>
    <t>s2501</t>
  </si>
  <si>
    <t>s2502</t>
  </si>
  <si>
    <t>s2495</t>
  </si>
  <si>
    <t>s2498</t>
  </si>
  <si>
    <t>s2499</t>
  </si>
  <si>
    <t>s2500</t>
  </si>
  <si>
    <t>s2503</t>
  </si>
  <si>
    <t>s2506</t>
  </si>
  <si>
    <t>s2505</t>
  </si>
  <si>
    <t>s2507</t>
  </si>
  <si>
    <t>s2507.1</t>
  </si>
  <si>
    <t>s2507.2</t>
  </si>
  <si>
    <t>s2203</t>
  </si>
  <si>
    <t>s2204</t>
  </si>
  <si>
    <t>s2206</t>
  </si>
  <si>
    <t>s2207</t>
  </si>
  <si>
    <t>S2275</t>
  </si>
  <si>
    <t>s2400</t>
  </si>
  <si>
    <t>2/21/2020
5/22/2020</t>
  </si>
  <si>
    <t>s2287</t>
  </si>
  <si>
    <t>s2479</t>
  </si>
  <si>
    <t>s2208</t>
  </si>
  <si>
    <t>s2209</t>
  </si>
  <si>
    <t>s2378</t>
  </si>
  <si>
    <t>S2277</t>
  </si>
  <si>
    <t>s2778</t>
  </si>
  <si>
    <t>s2279</t>
  </si>
  <si>
    <t>s2276</t>
  </si>
  <si>
    <t>s2300</t>
  </si>
  <si>
    <t>s2301</t>
  </si>
  <si>
    <t>s2302</t>
  </si>
  <si>
    <t>s2303</t>
  </si>
  <si>
    <t>s2304</t>
  </si>
  <si>
    <t>s2305</t>
  </si>
  <si>
    <t>s2306</t>
  </si>
  <si>
    <t>s2307</t>
  </si>
  <si>
    <t>s2308</t>
  </si>
  <si>
    <t>s2309</t>
  </si>
  <si>
    <t>s2310</t>
  </si>
  <si>
    <t>s2311</t>
  </si>
  <si>
    <t>s2312</t>
  </si>
  <si>
    <t>s2313</t>
  </si>
  <si>
    <t>s2314.1</t>
  </si>
  <si>
    <t>s2315</t>
  </si>
  <si>
    <t>s2316</t>
  </si>
  <si>
    <t>s2317</t>
  </si>
  <si>
    <t>s2318</t>
  </si>
  <si>
    <t>S2355.2</t>
  </si>
  <si>
    <t>s2356</t>
  </si>
  <si>
    <t>s2355.1</t>
  </si>
  <si>
    <t>2/17/2021, 5/11/2021</t>
  </si>
  <si>
    <t>s2509</t>
  </si>
  <si>
    <t>s2357</t>
  </si>
  <si>
    <t>s2361</t>
  </si>
  <si>
    <t>s2362</t>
  </si>
  <si>
    <t>s2363</t>
  </si>
  <si>
    <t>s2364</t>
  </si>
  <si>
    <t>s2367</t>
  </si>
  <si>
    <t>s2368</t>
  </si>
  <si>
    <t>s2370</t>
  </si>
  <si>
    <t>s2371</t>
  </si>
  <si>
    <t>s2372</t>
  </si>
  <si>
    <t>s2373</t>
  </si>
  <si>
    <t>s2374</t>
  </si>
  <si>
    <t>s2375</t>
  </si>
  <si>
    <t>s2376</t>
  </si>
  <si>
    <t>s2384</t>
  </si>
  <si>
    <t>s2385</t>
  </si>
  <si>
    <t>s2365</t>
  </si>
  <si>
    <t>s2366</t>
  </si>
  <si>
    <t>s2369</t>
  </si>
  <si>
    <t>s2413</t>
  </si>
  <si>
    <t>s2415</t>
  </si>
  <si>
    <t>s2419</t>
  </si>
  <si>
    <t>s2420</t>
  </si>
  <si>
    <t>s2421</t>
  </si>
  <si>
    <t>s2537</t>
  </si>
  <si>
    <t>s2552</t>
  </si>
  <si>
    <t>Cancel</t>
  </si>
  <si>
    <t>Facility</t>
  </si>
  <si>
    <t>Chemical Area Project</t>
  </si>
  <si>
    <t>Wytheville, Virginia</t>
  </si>
  <si>
    <t>Gateway &amp; Columbia, Whitley Indiana</t>
  </si>
  <si>
    <t>Eastern Marion Improvements</t>
  </si>
  <si>
    <t>DOE X-530</t>
  </si>
  <si>
    <t>Upper Sandusky, OH</t>
  </si>
  <si>
    <t>Portsmouth, Ohio</t>
  </si>
  <si>
    <t>Putnam County, Ohio</t>
  </si>
  <si>
    <t>Columbus, Ohio</t>
  </si>
  <si>
    <t>Athens Area Improvements</t>
  </si>
  <si>
    <t>Cameron Customer Service</t>
  </si>
  <si>
    <t>Walhonding</t>
  </si>
  <si>
    <t>Bim Station</t>
  </si>
  <si>
    <t>Mullens Station</t>
  </si>
  <si>
    <t>Montgomery County, VA</t>
  </si>
  <si>
    <t>Letcher County, Kentucky</t>
  </si>
  <si>
    <t>Hernshaw Area Project</t>
  </si>
  <si>
    <t>Mercer County, West Virginia</t>
  </si>
  <si>
    <t>Sullivan County, Kingsport, Tennessee</t>
  </si>
  <si>
    <t>Sullivan County, Tennessee</t>
  </si>
  <si>
    <t>Pike County, Kentucky</t>
  </si>
  <si>
    <t>Grayson County, VA</t>
  </si>
  <si>
    <t>Kincaid Area Project</t>
  </si>
  <si>
    <t>Rob Park – S. Hicksville 69kV line rebuild</t>
  </si>
  <si>
    <t>Bixler Area Improvements</t>
  </si>
  <si>
    <t>Eastern Melita Area Improvements</t>
  </si>
  <si>
    <t>Sullivan Station Improvements</t>
  </si>
  <si>
    <t>Sullivan, Indiana</t>
  </si>
  <si>
    <t>Rockport Station Improvements</t>
  </si>
  <si>
    <t>Twin Branch Hydro 34.5kV Solution</t>
  </si>
  <si>
    <t>Apple Valley Switch</t>
  </si>
  <si>
    <t>Muskingum to Tuscarawas Counties, Ohio</t>
  </si>
  <si>
    <t>Millbrook Park-South Point Rebuild</t>
  </si>
  <si>
    <t>Holmes County, Ohio</t>
  </si>
  <si>
    <t>Lamping - Woodsfield</t>
  </si>
  <si>
    <t>Columbus, OH</t>
  </si>
  <si>
    <t>Centerburg Area, Ohio</t>
  </si>
  <si>
    <t>Senecaville Loop 69kV</t>
  </si>
  <si>
    <t>Newark, Ohio</t>
  </si>
  <si>
    <t>Service to Ilesboro (65-91) 138kV</t>
  </si>
  <si>
    <t>Towhee Switch</t>
  </si>
  <si>
    <t>Ross County, Ohio</t>
  </si>
  <si>
    <t>Bladensburg</t>
  </si>
  <si>
    <t>Wood County, Ohio</t>
  </si>
  <si>
    <t>Ratings Methodology Changes</t>
  </si>
  <si>
    <t>Smyth County, WV</t>
  </si>
  <si>
    <t>Baileysville Station Project</t>
  </si>
  <si>
    <t>Greenup County, , KY</t>
  </si>
  <si>
    <t>Pike County, KY</t>
  </si>
  <si>
    <t>Axton, VA</t>
  </si>
  <si>
    <t>Sullivan County, Tennessee/ Scott County, Virginia</t>
  </si>
  <si>
    <t>Salem, VA</t>
  </si>
  <si>
    <t>South Point – West Huntington</t>
  </si>
  <si>
    <t>Bluefield, VA</t>
  </si>
  <si>
    <t>Washington, Virginia</t>
  </si>
  <si>
    <t>Leslie, Clay, Bell and Knox Counties, Kentucky</t>
  </si>
  <si>
    <t>Roanoke &amp; Lynchburg, VA Area</t>
  </si>
  <si>
    <t>Johnson County, KY</t>
  </si>
  <si>
    <t>Kingsport, TN</t>
  </si>
  <si>
    <t>Clifford, VA Area</t>
  </si>
  <si>
    <t>Scottsville, VA Area</t>
  </si>
  <si>
    <t>Roanoke, VA Area</t>
  </si>
  <si>
    <t>Centerville, VA Area</t>
  </si>
  <si>
    <t>Smyth County, VA</t>
  </si>
  <si>
    <t>Rocky Mount, VA Area</t>
  </si>
  <si>
    <t>Sullivan, TN</t>
  </si>
  <si>
    <t>Lynchburg, VA Area</t>
  </si>
  <si>
    <t>Fayette/Raleigh County, WV</t>
  </si>
  <si>
    <t>Kanawha County, WV</t>
  </si>
  <si>
    <t>Logan County, West Virginia</t>
  </si>
  <si>
    <t>Perry County, KY</t>
  </si>
  <si>
    <t>Main Street-Riverside 34.5kV Line Rebuild</t>
  </si>
  <si>
    <t>Niles Area - West</t>
  </si>
  <si>
    <t>Winchester Area Improvements Supplemental</t>
  </si>
  <si>
    <t>Spy Run Transformer</t>
  </si>
  <si>
    <t>Madison-Pendleton 138kV Line Rebuild</t>
  </si>
  <si>
    <t>Colony Bay – Melita 69kV Line Rebuild</t>
  </si>
  <si>
    <t>Rob Park – Lincoln 138kV line rebuild</t>
  </si>
  <si>
    <t>DC Cook Breaker Failure</t>
  </si>
  <si>
    <t>Muncie, Indiana</t>
  </si>
  <si>
    <t>AM General-Twin Branch-Kline 34.5kV</t>
  </si>
  <si>
    <t>East Elkhart- Mottville Hydro- Corey 138kV</t>
  </si>
  <si>
    <t>South Butler Load Increase</t>
  </si>
  <si>
    <t>Pettit Ave – Melita 69kV</t>
  </si>
  <si>
    <t>Illinois Road Transformer</t>
  </si>
  <si>
    <t>Industrial Park Transformer</t>
  </si>
  <si>
    <t>Kendallville Transformer</t>
  </si>
  <si>
    <t>Muskingum, Guernsey, Tuscarawas Counties, Ohio</t>
  </si>
  <si>
    <t>Salerno 138kV</t>
  </si>
  <si>
    <t>Crooksville-Philo 138 kV Circuit Rebuild</t>
  </si>
  <si>
    <t>Stockport, Ohio</t>
  </si>
  <si>
    <t>Lima Pumping Extension Rebuild</t>
  </si>
  <si>
    <t>Athens Area Improvement</t>
  </si>
  <si>
    <t>Haviland, Ohio</t>
  </si>
  <si>
    <t>Hemlock – Bryson 69kV</t>
  </si>
  <si>
    <t>Putnam/Hancock County</t>
  </si>
  <si>
    <t>Tuscarawas County, Ohio</t>
  </si>
  <si>
    <t>Logan, Ohio</t>
  </si>
  <si>
    <t>Walnut Creek Capacitor Bank</t>
  </si>
  <si>
    <t>Malta , Ohio</t>
  </si>
  <si>
    <t>Tuscarawas &amp; Carroll County Ohio</t>
  </si>
  <si>
    <t>Mansfield Ohio</t>
  </si>
  <si>
    <t>Lima Ohio</t>
  </si>
  <si>
    <t>Reedurban Transformer</t>
  </si>
  <si>
    <t>East Lima – Columbus Grove 69kV Line Rebuild</t>
  </si>
  <si>
    <t>Benwood 69kV</t>
  </si>
  <si>
    <t>Payne 69kV</t>
  </si>
  <si>
    <t>Astor – East Broad Street 138 kV</t>
  </si>
  <si>
    <t>Tiltonsville, Ohio</t>
  </si>
  <si>
    <t>Van Wert County, Ohio</t>
  </si>
  <si>
    <t>Allen County, Ohio</t>
  </si>
  <si>
    <t>North Strasburg, Ohio</t>
  </si>
  <si>
    <t>Licking County, OH</t>
  </si>
  <si>
    <t>Pickaway County Area, Ohio</t>
  </si>
  <si>
    <t>Tuscarawas &amp; Stark Counties, Ohio</t>
  </si>
  <si>
    <t>Troutville, VA Area</t>
  </si>
  <si>
    <t>Buchanan County, Virginia</t>
  </si>
  <si>
    <t>Boone-Bullittsville 69 KV</t>
  </si>
  <si>
    <t>Hodgenville - Magnolia 69kV</t>
  </si>
  <si>
    <t>Summersville - Magnolia 69kV</t>
  </si>
  <si>
    <t>Carroll County, Virginia</t>
  </si>
  <si>
    <t>Millers Creek</t>
  </si>
  <si>
    <t>Wayne County, West Virginia</t>
  </si>
  <si>
    <t>Mason County, WV</t>
  </si>
  <si>
    <t>East Bernstadt</t>
  </si>
  <si>
    <t>Nicholas County, WV</t>
  </si>
  <si>
    <t>Clay County, WV</t>
  </si>
  <si>
    <t>Clay/Nicholas County, WV</t>
  </si>
  <si>
    <t>Bristol, VA</t>
  </si>
  <si>
    <t>Danville, VA</t>
  </si>
  <si>
    <t>Leesville, VA Area</t>
  </si>
  <si>
    <t>Boyd County, KY</t>
  </si>
  <si>
    <t>138 kV Line 8604</t>
  </si>
  <si>
    <t>138 kV Line 0708</t>
  </si>
  <si>
    <t>North Bend</t>
  </si>
  <si>
    <t>Industrial Park  – Spy Run 34.5kV</t>
  </si>
  <si>
    <t>Wolf Lake 69kV Tap</t>
  </si>
  <si>
    <t>Noble County, IN</t>
  </si>
  <si>
    <t>Newtown</t>
  </si>
  <si>
    <t>Speedwell Road New Customer Load</t>
  </si>
  <si>
    <t>Taylorsville Distribution Substation</t>
  </si>
  <si>
    <t>North Bluffton 69kV Load Addition</t>
  </si>
  <si>
    <t>Three Links Jct. – Three Links 69kV</t>
  </si>
  <si>
    <t>Goddard - Charters 69 KV</t>
  </si>
  <si>
    <t>Beattyville - Tyner 69 KV</t>
  </si>
  <si>
    <t>Benton Harbor, MI</t>
  </si>
  <si>
    <t>Benton Harbor, Mi</t>
  </si>
  <si>
    <t>Fort Wayne, IN</t>
  </si>
  <si>
    <t>Cass County, MI</t>
  </si>
  <si>
    <t>Vicksburg , MI</t>
  </si>
  <si>
    <t>Franklin County, OH</t>
  </si>
  <si>
    <t>Marion, IN</t>
  </si>
  <si>
    <t>Indiana</t>
  </si>
  <si>
    <t>Muncie, IN</t>
  </si>
  <si>
    <t>Fairfield County, OH</t>
  </si>
  <si>
    <t>Canton, Ohio</t>
  </si>
  <si>
    <t>Clay Village 69 KV Tie</t>
  </si>
  <si>
    <t>Hancock, Ohio</t>
  </si>
  <si>
    <t>Headquarters - Murphysville 69 KV</t>
  </si>
  <si>
    <t>Peyton Store – Liberty Junction 69kV</t>
  </si>
  <si>
    <t>Guernesy County, Ohio</t>
  </si>
  <si>
    <t>Fremont, Ohio</t>
  </si>
  <si>
    <t>Lima, Ohio</t>
  </si>
  <si>
    <t>Defiance, Ohio</t>
  </si>
  <si>
    <t>Maytown Tap– Hot Mix Road Tap 69kV</t>
  </si>
  <si>
    <t>Washington &amp; Morgan Counties, Ohio</t>
  </si>
  <si>
    <t>KU Carrollton – Bedford 69kV</t>
  </si>
  <si>
    <t>George Washington-Kammer (Marshall County, WV)</t>
  </si>
  <si>
    <t>South Fork distribution station</t>
  </si>
  <si>
    <t>St. Clairsville, Ohio</t>
  </si>
  <si>
    <t>Natrium, West Virginia</t>
  </si>
  <si>
    <t>Smyth/Tazewell County, VA</t>
  </si>
  <si>
    <t>Boone County, WV</t>
  </si>
  <si>
    <t>Coshocton, Holmes, &amp; Wayne Counties, Ohio</t>
  </si>
  <si>
    <t>Lancaster Ohio</t>
  </si>
  <si>
    <t>Findlay, OH</t>
  </si>
  <si>
    <t>New Albany, OH</t>
  </si>
  <si>
    <t>Dover, Ohio</t>
  </si>
  <si>
    <t>Wooster, OH</t>
  </si>
  <si>
    <t>Marshall County, West Virginia</t>
  </si>
  <si>
    <t>New Customer Substation</t>
  </si>
  <si>
    <t>Sycamore Area</t>
  </si>
  <si>
    <t xml:space="preserve">Allenport – Frazier 138 kV Line | Frazier – Layton Junction 138 kV Line | Yukon – Smithton Tap 138 kV Line | Smithton Tap – Layton Junction 138 kV Line | Iron Bridge – Layton Junction 138 kV Line
</t>
  </si>
  <si>
    <t xml:space="preserve">Roxbury – Greene 138 kV Line | Greene – Letterkenny 138 kV Line | Letterkenny – Grand Point 138 kV Line
</t>
  </si>
  <si>
    <t>Burma – Piney 115 kV Line</t>
  </si>
  <si>
    <t xml:space="preserve">Cabot – Lawson Junction 138 kV Line | McCalmont – Lawson Junction 138 kV Line | Fawn – Lawson Junction 138 kV Line
</t>
  </si>
  <si>
    <t xml:space="preserve">Charleroi – Union Junction 138 kV Line | Mitchell – Union Junction 138 kV Line | Peters – Union Junction 138 kV Line
</t>
  </si>
  <si>
    <t xml:space="preserve">Gordon – Lagonda 138 kV Line | Lagona – Windsor 138 kV Line 
</t>
  </si>
  <si>
    <t>Butler - Karns City - Kissinger Junction 138 kV Line</t>
  </si>
  <si>
    <t>Blairsville East – Social Hall 138 kV Line</t>
  </si>
  <si>
    <t xml:space="preserve">Karns City – Kissinger Junction 138 kV Line | Armstrong – Kissinger Junction 138 kV Line | Burma – Kissinger Junction 138 kV Line
</t>
  </si>
  <si>
    <t>Rider - Weston 138 kV Line</t>
  </si>
  <si>
    <t>Doubs - Goose Creek 500 kV</t>
  </si>
  <si>
    <t xml:space="preserve">Sand Fork, Weston, Vens Run 138 kV </t>
  </si>
  <si>
    <t>Gore Substation</t>
  </si>
  <si>
    <t>Potomac Edison</t>
  </si>
  <si>
    <t>Oak Grove – Parkersburg 138 kV Line</t>
  </si>
  <si>
    <t>Belmont – Trissler 138 kV Line</t>
  </si>
  <si>
    <t>French Creek – Pickens 138 kV Line</t>
  </si>
  <si>
    <t>Buckhannon - Pruntytown 138 kV Line</t>
  </si>
  <si>
    <t>West Penn Power</t>
  </si>
  <si>
    <t>Buckhannon – Pruntytown 138 kV Line – New Customer</t>
  </si>
  <si>
    <t>NLMK 138/69 kV Substation</t>
  </si>
  <si>
    <t>Fowles and Pleasant Valley 138 kV Substation - Need</t>
  </si>
  <si>
    <t>Magellen</t>
  </si>
  <si>
    <t>Marusy</t>
  </si>
  <si>
    <t>Boardman - Sammis 138</t>
  </si>
  <si>
    <t>Abbe - Johnson #1</t>
  </si>
  <si>
    <t>East Akron 138 kV</t>
  </si>
  <si>
    <t>Barberton 138 kV</t>
  </si>
  <si>
    <t>Boardman - Lowellville 69 kV</t>
  </si>
  <si>
    <t>Cedar Street - New Castle 138 kV</t>
  </si>
  <si>
    <t>Ford Rd</t>
  </si>
  <si>
    <t>Gallion 138/69</t>
  </si>
  <si>
    <t>Masury-Maysville 138</t>
  </si>
  <si>
    <t>Babb</t>
  </si>
  <si>
    <t>Highland-Mahnningside 138</t>
  </si>
  <si>
    <t>Highland-GM Lordstown</t>
  </si>
  <si>
    <t>Dale - West Canton 138</t>
  </si>
  <si>
    <t>Dale-South Akron 138</t>
  </si>
  <si>
    <t>Avery-Shinrock 138</t>
  </si>
  <si>
    <t>Central-Packard 138</t>
  </si>
  <si>
    <t>Wauseon-Delta 138</t>
  </si>
  <si>
    <t xml:space="preserve">Eastlake-Lloyd 138  </t>
  </si>
  <si>
    <t>Cardington 138</t>
  </si>
  <si>
    <t>Brookside-Longview East 138</t>
  </si>
  <si>
    <t>Hanna - West Ravenna 138</t>
  </si>
  <si>
    <t>Midway - Richand - Wauseon</t>
  </si>
  <si>
    <t>Napoleon-Richland-Stryker</t>
  </si>
  <si>
    <t>Napoleon-Richland-Stryker tap</t>
  </si>
  <si>
    <t>Maysville - Mcdowell 69</t>
  </si>
  <si>
    <t>Dilsworth-Maysville 69</t>
  </si>
  <si>
    <t>Bluebell - Knox 69</t>
  </si>
  <si>
    <t>Lincoln Park</t>
  </si>
  <si>
    <t>Victoria Rd</t>
  </si>
  <si>
    <t>Henrietta-Johnson 69</t>
  </si>
  <si>
    <t>Sharon 69</t>
  </si>
  <si>
    <t>East Archbold-Stryker 69 kV New Customer</t>
  </si>
  <si>
    <t>Lawrence County, OH</t>
  </si>
  <si>
    <t>Brilliant, Ohio</t>
  </si>
  <si>
    <t>Leroy Center - Mayfield Q2 138 kV Line</t>
  </si>
  <si>
    <t>Leroy Center - Mayfield Q3 138 kV Line</t>
  </si>
  <si>
    <t>Delta – Wauseon 138 kV New Customer</t>
  </si>
  <si>
    <t>Customer in Hoffman Estates</t>
  </si>
  <si>
    <t>Dowling – Lemoyne 138 kV Line - New Customer</t>
  </si>
  <si>
    <t>Lisle Transformer 83</t>
  </si>
  <si>
    <t>Itasca</t>
  </si>
  <si>
    <t>Elmhurst</t>
  </si>
  <si>
    <t>McCook</t>
  </si>
  <si>
    <t>Line 15508</t>
  </si>
  <si>
    <t>Lines 0905/0906</t>
  </si>
  <si>
    <t>New Customer in Dekalb area</t>
  </si>
  <si>
    <t>Kincaid SPS</t>
  </si>
  <si>
    <t>Bellwood</t>
  </si>
  <si>
    <t>Load Addition in Burr Ridge Area</t>
  </si>
  <si>
    <t>New Customer in Rochelle Area</t>
  </si>
  <si>
    <t>138 kV BT 1-2 at ESS J310</t>
  </si>
  <si>
    <t>GM Powertrain – Jackman 138 kV Line</t>
  </si>
  <si>
    <t>West Akron Transfer Breaker B-22</t>
  </si>
  <si>
    <t>Monroe Township, Ohio</t>
  </si>
  <si>
    <t>Sidney, Ohio</t>
  </si>
  <si>
    <t>Russia, Ohio</t>
  </si>
  <si>
    <t>Jasper, Ohio</t>
  </si>
  <si>
    <t>Octa, Ohio</t>
  </si>
  <si>
    <t>Jackson Center, Ohio</t>
  </si>
  <si>
    <t>North Dayton Zone</t>
  </si>
  <si>
    <t>Russells Point, Ohio</t>
  </si>
  <si>
    <t>Fayette County, Ohio</t>
  </si>
  <si>
    <t>Dayton, Ohio</t>
  </si>
  <si>
    <t>Preble &amp; Montgomery County, Ohio</t>
  </si>
  <si>
    <t>Eastlake 138 kV Substation</t>
  </si>
  <si>
    <t>Auglaize County, Ohio</t>
  </si>
  <si>
    <t>AES Ohio Transmission Zone</t>
  </si>
  <si>
    <t>Lloyd Substation</t>
  </si>
  <si>
    <t>Summerside</t>
  </si>
  <si>
    <t>Seward</t>
  </si>
  <si>
    <t>Brewer</t>
  </si>
  <si>
    <t>Clearcreek</t>
  </si>
  <si>
    <t>Central</t>
  </si>
  <si>
    <t>Half Acre</t>
  </si>
  <si>
    <t>Fairfield-Nilles</t>
  </si>
  <si>
    <t>Preble County, Ohio</t>
  </si>
  <si>
    <t>Greentree</t>
  </si>
  <si>
    <t>Enterprise 230 kV Delivery – Add 3rd TX – DEV</t>
  </si>
  <si>
    <t>Poland Road 230kV Delivery- Add 4th TX - DEV</t>
  </si>
  <si>
    <t>Brickyard 230kV Delivery - DEV</t>
  </si>
  <si>
    <t>Poland Road 230kV Delivery- Add 5th TX - DEV</t>
  </si>
  <si>
    <t>Coleman Creek 115kV DP - MEC</t>
  </si>
  <si>
    <t>Dawsons Crossroads 115kV Delivery - DEV</t>
  </si>
  <si>
    <t>Lexington TX#4 Replacement - DEV</t>
  </si>
  <si>
    <t>Gordonsville TX#3 Replacement - DEV</t>
  </si>
  <si>
    <t>Cloverhill 230kV Delivery- Add 3rd TX - DEV</t>
  </si>
  <si>
    <t>Aviator Substation</t>
  </si>
  <si>
    <t>North Anna Station 500kV Breaker Replacements</t>
  </si>
  <si>
    <t>Davis Substation</t>
  </si>
  <si>
    <t>Waugh Chapel</t>
  </si>
  <si>
    <t xml:space="preserve"> Raphael Road</t>
  </si>
  <si>
    <t>Monroeville, PA</t>
  </si>
  <si>
    <t>Pittsburgh, PA</t>
  </si>
  <si>
    <t>Springdale, PA</t>
  </si>
  <si>
    <t>Cincinnati/Northern KY Airport Area Customer Service</t>
  </si>
  <si>
    <t>Preeble County, Ohio</t>
  </si>
  <si>
    <t>Charleston, WV</t>
  </si>
  <si>
    <t>Christiansburg, VA</t>
  </si>
  <si>
    <t>Decker 69kV Load Addition</t>
  </si>
  <si>
    <t>Holmesville, Ohio</t>
  </si>
  <si>
    <t>Lees Lick</t>
  </si>
  <si>
    <t>South Bend - New Carlisle 138kV</t>
  </si>
  <si>
    <t>New Carlisle – Maple 138kV</t>
  </si>
  <si>
    <t>Lincoln 138/69/34.5kV</t>
  </si>
  <si>
    <t>Lakeside, MI</t>
  </si>
  <si>
    <t>Dowagiac, MI Area</t>
  </si>
  <si>
    <t>Mark Center SW</t>
  </si>
  <si>
    <t>Richland, Ohio</t>
  </si>
  <si>
    <t>Dahl Road New Customer Load</t>
  </si>
  <si>
    <t>Granite</t>
  </si>
  <si>
    <t>Harford-Perryman</t>
  </si>
  <si>
    <t>Riverside substation</t>
  </si>
  <si>
    <t>Emilie #8 230/138kV transformer</t>
  </si>
  <si>
    <t>Shelocta 230 kV bus</t>
  </si>
  <si>
    <t>Cinnaminson and Levittown stations</t>
  </si>
  <si>
    <t>Portland 230/115 kV #3 Transformer</t>
  </si>
  <si>
    <t>Alburtis substation</t>
  </si>
  <si>
    <t xml:space="preserve">Jackson #4 230/115 kV Transformer </t>
  </si>
  <si>
    <t>Hooversville #3 230/115 kV Transformer</t>
  </si>
  <si>
    <t>Erie West #1 345/115 kV Transformer</t>
  </si>
  <si>
    <t xml:space="preserve">Altoona #1 230-46 kV Transformer </t>
  </si>
  <si>
    <t xml:space="preserve">Altoona #2 230-46 kV Transformer </t>
  </si>
  <si>
    <t>Hooversville  - Tower 51 115 kV Line</t>
  </si>
  <si>
    <t xml:space="preserve">Morgan Street – Franklin Tap - Air Products – Geneva  115 kV </t>
  </si>
  <si>
    <t>Blairsville East – Social Hall 138 kV</t>
  </si>
  <si>
    <t>Western Essex County Area</t>
  </si>
  <si>
    <t>NEET MA</t>
  </si>
  <si>
    <t>Collinsville</t>
  </si>
  <si>
    <t xml:space="preserve">Whitpain[PECO] – Bucksmont[PPL] </t>
  </si>
  <si>
    <t>Whitpain – Jarrett</t>
  </si>
  <si>
    <t>Somerset – Ralphton - Hooversville  115 kV Line</t>
  </si>
  <si>
    <t>South Hamburg – Leesport – North Temple 69 kV line</t>
  </si>
  <si>
    <t>North Hanover 115 kV substation</t>
  </si>
  <si>
    <t>Manor-Millwood 230kV &amp; Face Rock-Millwood 1 69kV</t>
  </si>
  <si>
    <t>Sunbury-Milton 230kV &amp; Sunbury-Milton 69kV</t>
  </si>
  <si>
    <t>South Akron-Millwood 230kV &amp; Millwood-Strasburg tie 69kV</t>
  </si>
  <si>
    <t>Germantown 115 kV substation</t>
  </si>
  <si>
    <t>Erie South – GESG Tap - Gore Junction  &amp; Green Garden  115 kV Line</t>
  </si>
  <si>
    <t>Koonsville 66kV/13kV Substation</t>
  </si>
  <si>
    <t xml:space="preserve">Mt. Pleasant to Townsend 138 kV line </t>
  </si>
  <si>
    <t>Raystown – McConnellstown 46 kV</t>
  </si>
  <si>
    <t>North Boyertown – West Boyertown 69 kV line terminal equipment</t>
  </si>
  <si>
    <t>McCook 138 kV</t>
  </si>
  <si>
    <t>McCook Transformers</t>
  </si>
  <si>
    <t>North Columbus, OH</t>
  </si>
  <si>
    <t>Plain City, Ohio</t>
  </si>
  <si>
    <t>Mt Perry, Ohio</t>
  </si>
  <si>
    <t>East Liverpool, Ohio</t>
  </si>
  <si>
    <t>Coshocton, OH</t>
  </si>
  <si>
    <t>Carlisle-Poasttown</t>
  </si>
  <si>
    <t>Maysville 69 kV Area</t>
  </si>
  <si>
    <t>Shenango 345/138 kV Transformers No. 1 and No. 2</t>
  </si>
  <si>
    <t>Relay Misoperation Projects</t>
  </si>
  <si>
    <t>Medina/Seville Area</t>
  </si>
  <si>
    <t>Plain City, OH</t>
  </si>
  <si>
    <t>Bellaire, Ohio</t>
  </si>
  <si>
    <t>Fostoria, Ohio</t>
  </si>
  <si>
    <r>
      <t xml:space="preserve"> </t>
    </r>
    <r>
      <rPr>
        <sz val="11"/>
        <color rgb="FF000000"/>
        <rFont val="Calibri"/>
        <family val="2"/>
        <scheme val="minor"/>
      </rPr>
      <t>London-Tangy 138 kV New Customer</t>
    </r>
  </si>
  <si>
    <r>
      <t xml:space="preserve"> </t>
    </r>
    <r>
      <rPr>
        <sz val="10"/>
        <color rgb="FF000000"/>
        <rFont val="Calibri"/>
        <family val="2"/>
        <scheme val="minor"/>
      </rPr>
      <t>Cedar St – Frisco #1 69 kV New Customer</t>
    </r>
  </si>
  <si>
    <r>
      <t xml:space="preserve"> </t>
    </r>
    <r>
      <rPr>
        <sz val="10"/>
        <color rgb="FF000000"/>
        <rFont val="Calibri"/>
        <family val="2"/>
        <scheme val="minor"/>
      </rPr>
      <t>Delta – Wauseon 138 kV New Customer</t>
    </r>
  </si>
  <si>
    <t>Project Description</t>
  </si>
  <si>
    <t>Customer proposed facility adding a 30MW load in the Repauno, NJ area. Distribution infrastructure in the area cannot adequately accommodate this load. Current Load: 0 MW Proposed 2023 Load: 30 MW</t>
  </si>
  <si>
    <t>Beckett Substation is currently configured as two (2)
tapped 69/12kV transformers off the 69kV
Churchtown-Paulsboro line with no high side
breakers. Beckett Substation has experienced six (6)
bus interruptions since 2018</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</si>
  <si>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</si>
  <si>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</si>
  <si>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Deer Creek 34.5kV • Breakers “K”, “F”, “M”, “H”, “V”, “W” • 1949-62 vintage FK oil breakers without containment • Fault Operations: CB K(9) CB F(1) CB M(17) CB H(16) CB V(5) CB W(1) - Recommended(10) • CB W is over the recommended amount of switching operations.</t>
  </si>
  <si>
    <t>Hummel Creek 34.5kV • Breakers “L” and “M” • 1949-1950 vintage FK oil breaker without containment • Fault Operations: CB M(33)– Recommended(10)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</si>
  <si>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</si>
  <si>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</si>
  <si>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r>
      <t xml:space="preserve">A customer has requested new service west of Cameron, West Virginia.
The forecasted peak demand is 30 MW initially, with long-term prospects
of 90 MW.
With the addition of this customer load, </t>
    </r>
    <r>
      <rPr>
        <strike/>
        <sz val="11"/>
        <color theme="1"/>
        <rFont val="Calibri"/>
        <family val="2"/>
        <scheme val="minor"/>
      </rPr>
      <t>plus the new customer load on
S2097 (AEP-2019-OH006)</t>
    </r>
    <r>
      <rPr>
        <sz val="11"/>
        <color theme="1"/>
        <rFont val="Calibri"/>
        <family val="2"/>
        <scheme val="minor"/>
      </rPr>
      <t xml:space="preserve">, the Wayman-Gosney-Nauvoo Ridge 138kV
radial line has an MVA-mile demand of </t>
    </r>
    <r>
      <rPr>
        <strike/>
        <sz val="11"/>
        <color theme="1"/>
        <rFont val="Calibri"/>
        <family val="2"/>
        <scheme val="minor"/>
      </rPr>
      <t>1142</t>
    </r>
    <r>
      <rPr>
        <sz val="11"/>
        <color theme="1"/>
        <rFont val="Calibri"/>
        <family val="2"/>
        <scheme val="minor"/>
      </rPr>
      <t xml:space="preserve">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r>
  </si>
  <si>
    <t xml:space="preserve">Cumberland Station
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
</t>
  </si>
  <si>
    <t>A siting assessment has been requested for establishing a new distribution station in anticipation of a future industrial customer(s) located at the Southern Virginia Mega Site at Berry Hill. • Part of the VA House Bill 1840 (HB1840) (Electric</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</si>
  <si>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</si>
  <si>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Anthony – Harvest Park No.2 34kV Line (~2.5 Miles)
• 1930’s vintage wood crossarm construction
• There are currently 14 open conditions on this line with majority being structure issues.
The O&amp;M cost of the line is expected to increase as the age of the line increases.
Anthony 34kV station
• Breakers H, Q, D, C &amp; A 34kV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Harvest Park 34kV station
• Breakers S, N, A &amp; B 34kV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</si>
  <si>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Lincoln 138/69/34.5kV Station
• I&amp;M Distribution has requested a new delivery point at
Lincoln station.
• There is currently a three terminal line outside Lincoln station
that connects Anthony, Lincoln and Robison Park. AEP has
been addressing these three terminal lines when feasible.</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</si>
  <si>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</si>
  <si>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</si>
  <si>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</si>
  <si>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Lincoln – Tillman 69kV Line (~13 Miles) • 1968 vintage wood crossarm construction with 4/0 ACSR • Currently 102 of the 306 structures have at least one open condition on this line including broken, corroded, cracked, rotting, leaning, split or damaged crossarms and poles; • Currently fails to meet NESC Grade B, AEP Structural Strength requirements, AEP CIFO standards nor minimum leakage distance requirements • ~2.9 miles are legacy crossarm cap and pin style construction</t>
  </si>
  <si>
    <t>The Philo-Newcomerstown 138kV transmission line section is 33 miles long, originally constructed in 1923. The vast majority of the structures are still original, as well as the six-wired 336 ACSR conductor, insulators, and hardware. This line is made up of several circuits connected between Muskingum River and Newcomerstown stations.
Insulator assemblies are showing corrosion and deterioration, which could lead to additional failures and safety concerns.
There have been 1.4 million customer-minutes-of-interruption (CMI) over the 2008-2018 time period. 
This line has experienced 8 momentary outages and 3 sustained outages over the past 10 years.
The East New Concord Station is connected via a hard tap (no sectionalizing switches present).  Lack of sectionalizing requires a substation outage whenever maintenance or emergency repairs are performed on either side of the 138kV tap.</t>
  </si>
  <si>
    <t xml:space="preserve">South Central Power is requesting a new 69 kV delivery point at Paint Creek to alleviate several highly loaded distribution circuits out of SCP’s Anderson &amp; Budd Co. stations.  
Peak load:12MW (Winter)
Requested ISD September 1, 2020
</t>
  </si>
  <si>
    <t>AEP is proposing to implement a ratings methodology change whereby single element open ratings would be applied to all facilities as part of their overall rating. This is to avoid any compliance violations of FAC-008 and TOP standards in case a breaker is opened. AEP’s historic practice was to apply a 2x multiplier to any facilities that connected in a configuration where flow could split between two paths in a station. This practice has been eliminated for any new facilities being constructed. AEP has maintained a list of facilities that continue to operate with a 2x multiplier on them pending future analysis and/or projects to address them. For the 2025 RTEP analysis, AEP worked with PJM to apply single multiplier ratings to all facilities on the system. There were four lines that were flagged in the 2025 analysis that show potential violations. Muskingum-Waterford 345 kV line. Jefferson-Clifty Creek 345 kV line. East Lima 345/138 kV transformer. Olive-New Carlisle 138 kV line (flagged in market efficiency analysis). AEP is proposing to address these needs in order to eliminate the exceptions and apply all single element open ratings in our future cases and in real time operations to comply with the request from PJM Operations and Planning. Once the flow enters the string, the flow is assumed to split 50/50 between the connected string elements. AEP’s historic practice was to apply a 2x multiplier for all elements in this portion of the branch definition (blue outline). When either breaker A1 or A is opened, the flow is forced through only one portion of the string. By changing the methodology, the ratings application will become consistent across all elements and branches. Because these are considered as part of a ratings methodology change, the future analysis was used to flag facilities where overloads may occur because of this change. AEP will propose supplemental projects to address the facilities of concern and will continue to apply the 2x multiplier exception until a project to replace the equipment driving the future overload is in service.</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</si>
  <si>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</si>
  <si>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APCO Distribution has requested a new distribution station located in Fayetteville, West Virginia. Summer projected load 11 MVA Winter projected load 13 MVA</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</si>
  <si>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</si>
  <si>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</si>
  <si>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</si>
  <si>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</si>
  <si>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</si>
  <si>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Kentucky Power has requested a new 69kV Transmission delivery point in Siloam area with a projected load of 9 MW.</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</si>
  <si>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</si>
  <si>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 xml:space="preserve">46 kV Circuit Breakers A,B, and C
1960’s vintage FZO-69-1500P type oil circuit breakers. 
Fault Ops: CB A (33), CB B (83), and CB C (105 ).  Recommended : 10 
Other drivers: damage to bushings, spare part availability, historical reliability, and lack of vendor support of the breakers.
There are 8 remaining FZO-69-1500P circuit breakers on the AEP system, including the 3 at this station. 
86% of the relays (36/42) at the station are electromechanical, which have significant limitations with regards to fault data collection and retention and have no spare part availability due to a lack vendor support. 
</t>
  </si>
  <si>
    <t>The 765/138 kV phase 1 transformer at Axton failed. The on-site spare unit was switched in. There is currently no spare at site to deal with any future failures.</t>
  </si>
  <si>
    <t xml:space="preserve">Beaver Creek – Elwood 46kV:
Original Install Date: 1930s vintage
Length of Line: ~10.48 mi
Total structure count: 60
Original Line Construction Type: Wood
Conductor Type: 336 ACSR
Momentary/Permanent Outages and Duration: 18 Momentary and 1 permanent Outage
CMI (last 5 years only): 269,070 minutes
Number of open conditions: 34 open conditions on 20 unique structures. 
Open conditions include crossarms and poles with rot top, woodpecker damage and leaning-in-line conditions.
</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</si>
  <si>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</si>
  <si>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</si>
  <si>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</si>
  <si>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r>
      <t xml:space="preserve">Fort Robinson —Hill 69 KV (installed in 1970)
Length: </t>
    </r>
    <r>
      <rPr>
        <strike/>
        <sz val="11"/>
        <color theme="1"/>
        <rFont val="Calibri"/>
        <family val="2"/>
        <scheme val="minor"/>
      </rPr>
      <t xml:space="preserve">12.7 </t>
    </r>
    <r>
      <rPr>
        <sz val="11"/>
        <color theme="1"/>
        <rFont val="Calibri"/>
        <family val="2"/>
        <scheme val="minor"/>
      </rPr>
      <t xml:space="preserve">~14.2 Miles
Original Construction Type: Wood (86% original)
Original Conductor Type (91% original): 219.9 ACSR, 1/0 CU, 336 ACSR, 4/0 ACSR, and 556 ACSR
Momentary/Permanent Outages: 7 momentary, 8 permanent (5 years)
CMI: 5,721,762
Total structure count: </t>
    </r>
    <r>
      <rPr>
        <strike/>
        <sz val="11"/>
        <color theme="1"/>
        <rFont val="Calibri"/>
        <family val="2"/>
        <scheme val="minor"/>
      </rPr>
      <t>127</t>
    </r>
    <r>
      <rPr>
        <sz val="11"/>
        <color theme="1"/>
        <rFont val="Calibri"/>
        <family val="2"/>
        <scheme val="minor"/>
      </rPr>
      <t xml:space="preserve">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r>
  </si>
  <si>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</si>
  <si>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</si>
  <si>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</si>
  <si>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</si>
  <si>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 Distribution is requesting redundant service for a new critical and sensitive load in the
Roanoke region, approximately 0.6 MW total.</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</si>
  <si>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</si>
  <si>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AEP Kentucky Power Distribution has requested a new distribution service out of the
Cedar Creek  John Creek 138kV circuit near Pikeville, Kentucky. The projected
Winter peak projected load is 13 MVA.</t>
  </si>
  <si>
    <t xml:space="preserve">Distribution has requested a new station to be served from the Bluefield — Tazewell 138 KV line. The projected peak demand is 35 28MW. 
</t>
  </si>
  <si>
    <t xml:space="preserve">Station
Meadowview Station
Transformer 2 (138/69-34.5 KV):
Transformer 2 is 39 years old with indications of brittle insulation materials
There are elevated levels of Carbon Dioxide, which is indicative of high decomposition of the paper insulating materials.
The decomposition of the paper insulation impairs the unit’s ability to withstand short circuit or through fault events.
</t>
  </si>
  <si>
    <t xml:space="preserve">Abingdon Area
There is approximately 25 MVA of nontransferable load on the ~10 mile radial line between Hillman Highway – Damascus stations
Abingdon — Hillman Highway 69 KV (installed in 1969)
Length: ~ 5 Miles
Original Construction Type: Wood
Conductor Type: 52% 4/0 ACSR 6/1 (Penguin), 20% 556,600 CM ALUM, 14% 336,400 CM ALUM 19 
Momentary/Permanent Outages: 3/8 (5 years)
Total structure count: 71
Number of open conditions: 70
Open conditions include: structure, broken conductor strands, broken/burnt insulators, shield wire, hardware.
Unique structure count with open conditions: 44 (62%)
Affected crossarms and poles show signs of rot, woodpecker holes, bowed, twisted conditions, broken and loose bayonets, loose, broken, and rusted guys, and loose insulators.Hillman Highway — Saltville 69 KV (installed in 1951)
Length: ~ 23 Miles
Original Construction Type: Wood
Conductor Type: 37% 336,400 CM ACSR 30/7 (Oriole), 32% 219,900 CM ACSR 8/7 (219AC), 29% 336,400 CM ALUM 19 
Momentary/Permanent Outages: 10/5 (5 years)
Total structure count: 243
Number of open conditions: 70
Unique structure count with open conditions: 42 (17%)
Affected cross-arms and poles show signs of rot, woodpecker damage, leaning in-line poles, corrosion, and insect damage.
</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</si>
  <si>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</si>
  <si>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 xml:space="preserve">Reusens-Roanoke 138 kV Double Circuit Line Asset (43 mi.)
Installed between 1926 and 1933 using double circuit steel lattice towers
Recent field assessments have identified severe ovalization of holes at hanger bar connections and severe cross arm and hanger rusting as well as uniform corrosion, pitting, and deformation of steel members below grade. Evidence of steel corrosion at joints and on upper steel members was also documented. 
Ferrous clamps are present on this line asset; these types of clamps can cause accelerated degradation of conductor at connection points due to excess heat generated even when operated at acceptable, rated levels. 
From 2014-2018, there have been 55 momentary and 12 permanent outages on the four circuits that comprise the Reusens-Roanoke line
Cloverdale-Roanoke 138 kV Circuit*
From 2014-2018, 8 momentary and 1 permanent outage occurred resulting in 276,350 customer minutes of interruption impacting 69 MVA of peak load
Permanent outage(s) were caused by: Vegetation Fall-In (1)
Cloverdale-Reusens 138 kV Circuit*
From 2014-2018, 28 momentary and 6 permanent outages occurred resulting in 1,467,704 customer minutes of interruption impacting 39 MVA of peak load
Permanent outage(s) were caused by: Lightning (4), Tree Removal (1), Vegetation Fall-In (1)
Moseley-Roanoke 138 kV Circuit
From 2014-2018, 9 momentary and 1 permanent outage occurred 
Permanent outage(s) were caused by: Lightning (1)
Moseley-Reusens 138 kV Circuit
From 2014-2018, 10 momentary and 4 permanent outages occurred impacting 44 MVA of load (Town of Bedford)
Permanent outage(s) were caused by: Lightning (2), Vegetation Fall-In (1), Field Error (1)
</t>
  </si>
  <si>
    <t xml:space="preserve">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35 structures with at least one open condition, 64% of the structures on this circuit. 
98 structure related conditions: rotted poles, crossarms and braces, woodpecker damage, bowed braces and loose braces,  affecting the crossarm, knee/ vee brace, or pole including rot, split, woodpecker, damaged, loose, and bowed conditions
1 open conditions related to the broken strands on a jumper conductor
9 hardware related open conditions loose or broken guy wires
</t>
  </si>
  <si>
    <t xml:space="preserve">Line Name: Kenwood – Van Lear 46kV 
Original Install Date (Age): 1969
Length of Line: 1.77 mi
Total structure count: 11
Original Line Construction Type: Wood 
Conductor Type: 336,400 ACSR 26/7
Line conditions: 
3 of the 11 structures have conditions that comprise 27% of the line section. 
Open conditions include: rot and woodpecker damage.
Kenwood Station is currently radially fed with a peak load near 22 MVA.
Van Lear Switch:
The switches at Van Lear have been tagged as inoperable and unsafe to operate. The old hydraulic type mechanism on these switches does not operate properly, arcing horns are burnt off, and operating rod supports are damaged.
</t>
  </si>
  <si>
    <t xml:space="preserve">Appalachian Power Co. (Distribution) has requested adding a new 25 MVA 138/12KV transformer at Eden’s Ridge Station to serve growing load in the Kingsport area.
</t>
  </si>
  <si>
    <t xml:space="preserve">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
</t>
  </si>
  <si>
    <t xml:space="preserve">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This transformer is the source for documented excessive sound and complaints from nearby home owners, which required a sound abatement wall.
</t>
  </si>
  <si>
    <t xml:space="preserve">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
</t>
  </si>
  <si>
    <t xml:space="preserve">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
</t>
  </si>
  <si>
    <t xml:space="preserve">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
</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</si>
  <si>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</si>
  <si>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</si>
  <si>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</si>
  <si>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APCO Distribution has requested a new distribution station located in Fayette County, West Virginia. 
Summer projected load: 9 MVA
Winter projected load: 14 MVA.</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</si>
  <si>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</si>
  <si>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</si>
  <si>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Bradley – Layland 69 kV (14.25 miles)
• Circuit is comprised mostly of wood pole structures
• 1930s vintage structures (81%)
• Circuit fails to meet 2017 NESC Grade B loading criteria, AEP structural strength
requirements, and fails to meet current ASCE structural strength requirements
• 4-bell porcelain insulators do not meet current AEP Standards
• 39 structures with at least one open condition (38% of the structures)
• Structure conditions include rot top, insect damage, woodpecker holes
• Since 2014, there have been 30 momentary and 23 permanent outages on the Bradley -
Layland 69 kV circuit
• Majority of the momentary outages were due to weather including lightning/wind
• Outages resulted in approximately 984k customer minutes of interruption</t>
  </si>
  <si>
    <t>Cabin Creek –London 46 kV (8.35 miles)
• Circuit is comprised primarily of 1913 vintage lattice steel (38%), 1999 vintage wood (27%) and 2011
vintage steel (29%)
• Line was originally constructed in 1913
• Circuit fails to meet 2017 NESC Grade B loading criteria, AEP structural strength requirements,
and fails to meet current ASCE structural strength requirements
• 4-bell porcelain insulators do not meet current AEP Standards
• Conductor on the line is primarily 3/0 and 4/0 Copper
• The circuit is located along the Kanawha River and has a history of landslides
• 9 Structures with at least one open condition (7% of the line)
• 13 structural conditions include rot top, insect damage, woodpecker holes, bent/damaged
steel lacing
• 58 hardware conditions related to rusted/corroded shielding and conductor hardware, broken
insulators and guys, worn/cracked conductor hardware
• Since 2014, there have been 9 momentary and 1 permanent outages on the Cabin Creek –London 46
kV circuit
• Majority of the momentary outages were due to weather including lightning/wind
• Permanent outages were caused by vegetation fall-in from outside the ROW, flood/slides,
lightning/ice/snow
• Outages resulted in approximately 10k customer minutes of interruption
• There are a significant number of landslides along the length of this line. Known slides have occurred
in the last 10 years. The terrain along the line is very rough and mountainous.</t>
  </si>
  <si>
    <t>Line Name: Becco – Pine Gap 46kV
Original Install Date (Age): 1930
Length of Line: ~20.79 mi
Total structure count: 160
Original Line Construction Type: Wood
Conductor Type: 3/0 ACSR, 176,900 ACSR, 1/0 COPPER, 336,400 ACSR
Momentary/Permanent Outages and Duration: 19 Momentary and 8 permanent
Outage
CMI (last 5 years only): 1,790,749 minutes
Line conditions:
Becco – Pine Gap 46kV:
• 35 structures with at least one open condition, 21% of the structures on
this circuit.
• 32 structure related open conditions : affecting the crossarm, knee/ vee
brace, or pole including rot, damaged, and insect damage conditions.
• 3 guy wire related open conditions including: Loose, Broken, damaged.
• 117 of 160 structures are 1930s wood vintage
• 148 of 160 structures are wood construction</t>
  </si>
  <si>
    <t>London Station
• 46 kV CB-B
• 1988 vintage
• The breaker is oil filled without oil containment; oil filled breakers have much more
maintenance required due to oil handling. Oil spills are common and can result in
significant environmental mitigation costs.
• 53 total fault operations
• 46 kV CB-F
• 1968 vintage
• The breaker is oil filled without oil containment; oil filled breakers have much more
maintenance required due to oil handling. Oil spills are common and can result in
significant environmental mitigation costs.
• 15 total fault operations
• London station currently deploys 35 relays
• 33 out of 35 relays are in need of replacement (94%)
• 28 are electromechanical relays which have significant limitations with regards to fault
data collection
• 5 of the microprocessor relays utilize legacy firmware
• Control House
• Asbestos/lead paint is present in the control house
• Access road to the station severely limits the ability to deliver large equipment to the station
• 46 kV bus shows significant signs of rust on lattice members and on bolts</t>
  </si>
  <si>
    <t xml:space="preserve">AEP Distribution is requesting additional load serving capability at Scottsville Station
46 kV Circuit Breaker E:
72EPB-31.5-20 Type, SF-6 filled breaker manufactured in 1992
This circuit breaker has experienced 116 fault operations, exceeding the manufacturer’s designed number of 15 full fault operations. Each of these fault operations is likely not at the full fault current rating of the circuit breaker, but with each fault operation of any magnitude comes accelerated aging.
Since 2003, there have been 24 gas leak malfunction records associated with CB E at Scottsville
These model types have historically exhibited bad gas leaks, bushing failures, and CT cores getting wet. 
</t>
  </si>
  <si>
    <t>Hazard – Bonnyman 69kV #1. Original Install Date (Age): 1940. Length of Line: 9.5 mi. Total structure count: 49. Original Line Construction Type: Wood. Conductor Type: 336,400 ACSR. Momentary/Permanent Outages and Duration: 10 Momentary and 3 permanent Outage. CMI (last 5 years only): 185,875 minutes. Line Conditions: 22 structures with at least one open condition, 45% of the structures on this circuit. 45 structure related open conditions: crossarms and poles including rot, damaged, insect damaged, woodpecker hole, burnt, and bowed conditions. 3 shield wire conditions with damaged and broken strands.1 broken ground wire lead. 2 broken insulators.</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</si>
  <si>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</si>
  <si>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</si>
  <si>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 xml:space="preserve">Buchanan Hydro Station:
Buchanan Hydro station has flooded twice in the last 5 years causing the 12kV load to be dropped from the station.
(2) FK-type Oil filled breakers, AEP has common failure modes for these types of breakers with compressor failures, valve defects, reclose failures and charging motor failures. 
Both breakers installed in 2003
Breaker A has exceeded the designed number of fault operations
(2) CF-Type oil filled breakers. This model family has experienced major malfunctions associated with their hydraulic mechanisms which have led to several failures to close and other types of mis-operations.
Both breakers have exceed the designed number of fault operations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1.36 miles of 1954 and 1984 wood pole cross arm line
10 unique structures (26%) with at least one open condition
Open conditions include pole or cross arm with rot conditions
</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</si>
  <si>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</si>
  <si>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•Manufactured in 1975/Per DGA analysis, this transformer has increased levels of gassing of Ethylene, Ethane, and CO2/The low level of dielectric strength indicates acid coating insulation with sludge ready to deposit in the transformer, increasing the risk of failure./The levels of moisture and dielectric strength indicate the insulation system is in poor condition, reducing the ability of the unit to withstand through faults.</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</si>
  <si>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</si>
  <si>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</si>
  <si>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</si>
  <si>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</si>
  <si>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 xml:space="preserve">Bridgman-Pletcher 69kV line:
7.7 miles of 1964 wood pole line
57 unique structures (46%) with at least one open conditions relating to structure and conductor issues
Open conditions include rotted poles, burnt or broken insulators, split or  damaged poles or broken conductor strands, woodpecker damage and guy/ground wire damage
</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</si>
  <si>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</si>
  <si>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</si>
  <si>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</si>
  <si>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r>
      <t>Robison Park – Lincoln 138kV (</t>
    </r>
    <r>
      <rPr>
        <strike/>
        <sz val="11"/>
        <color theme="1"/>
        <rFont val="Calibri"/>
        <family val="2"/>
        <scheme val="minor"/>
      </rPr>
      <t>~10.9</t>
    </r>
    <r>
      <rPr>
        <sz val="11"/>
        <color theme="1"/>
        <rFont val="Calibri"/>
        <family val="2"/>
        <scheme val="minor"/>
      </rPr>
      <t xml:space="preserve">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r>
  </si>
  <si>
    <t>DC Cook 765/345 Station
345kV CB N1 Failure
The 345kV CB failed internally on phase 2 in March 2020 
The DC Cook 345kV CB N1 is an HVB362 type SF6 breaker
Manufactured in 2002
Breaker N1 had 2 fault interruptions since install date of 2003</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</si>
  <si>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</si>
  <si>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</si>
  <si>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</si>
  <si>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</si>
  <si>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At South Butler 345kV station, the customer has requested delivery for a 10 MW load increase served by a new transformer at the station.</t>
  </si>
  <si>
    <t>• Pettit Ave – Melita 69kV ~1.84 Miles
• Originally constructed in 1967
• Wood pole construction with 61/62 structures original from 1967.
• Recent field inspection identified 48 of the 62 structures on the line have moderate to
advanced decay or shell damage.
• Additional conditions include insect damage and stolen/missing ground leads along
with the rot top and/or shell decay on the structures.
• Structures do not meet 2017 NESC Grade B loading criteria, do not meet current AEP
structural strength requirements, and do not meet the current ASCE structural strength
requirements.</t>
  </si>
  <si>
    <t xml:space="preserve">138/69/12kV Transformer 1
Manufactured in 1980
Transformer is showing elevated moisture levels, low levels of Interfacial Tension and an increasing trend in Power Factor.
This level of moisture is an indication of gasket leaks and breakdown in oil or paper insulation.
The low level of Interfacial Tension is an indication acid has coated the insulation and sludge is ready to deposit within the main tank.
The upward trend in PF indicates that there is an increase in particles in the oil.
</t>
  </si>
  <si>
    <t xml:space="preserve">Industrial Park 138/69/34.5kV Station:
138/69/34.5kV Transformer 1
• Manufactured in 1967
• Transformer has increased levels of CO2 indicated in the
dissolved gas analysis.
• Level of CO2 indicates decomposition of the paper insulating
materials which impairs units ability to withstand faults.
• The downward Interfacial Tension trend paired with upward
power factor trend indicate that there are increased particles
within the oil, which decreases the dielectric strength of the
transformer.
• Doble tests on the bushings indicate changes in the bushing
power factor and capacitance. This change indicates these
bushings are at a greater risk of failure. </t>
  </si>
  <si>
    <t>Kendallville 138/69kV Station:
138/69kV Transformer 1
• Manufactured in 1971
• Transformer has increased levels of Ethane and CO2 indicated
in the dissolved gas analysis
• Increased levels of CO2 and Ethane indicates decomposition
of the paper insulating materials, which impairs the units
ability to withstand faults.
• The downward Interfacial Tension trend paired with upward
power factor trend and increased moisture content indicate
that there are increased particles within the oil, decreasing
the dielectric strength of the transformer</t>
  </si>
  <si>
    <t>The Philo-Newcomerstown 138kV transmission line section is 32 miles long and consists of portions of the following circuits:  Philo-South Canton (32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The Philo-Newcomerstown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t>
  </si>
  <si>
    <t>AEP Ohio is requesting a new 138kV delivery point on the
Academia – North Lexington 138 kV circuit by May 2023.
Anticipated load is approximately 15 MVA.</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</si>
  <si>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</si>
  <si>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Holmes-Wayne Electric Cooperative has requested service for a new delivery point near Winesburg, Ohio. • The anticipated new load is 8 MW</t>
  </si>
  <si>
    <t>AEP Ohio is requesting a new 69kV delivery point on the Muskingum River – South Rokeby SW 69kV Circuit. Anticipated load is about 5 MVA</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</si>
  <si>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</si>
  <si>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</si>
  <si>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</si>
  <si>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 Ohio has requested a new delivery point between Coolville and Elliott Stations. Anticipated peak load is approximately 7.5 MVA that will be transferred from nearby stations in the area.</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</si>
  <si>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</si>
  <si>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</si>
  <si>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</si>
  <si>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</si>
  <si>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</si>
  <si>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</si>
  <si>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 xml:space="preserve">Buckeye Rural Electric Cooperative, Inc. has requested 69kV service to a new delivery point near AEP’s Hemlock station by December 2022. Anticipated load is approximately 2.6 MW of transferred load. 
</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</si>
  <si>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</si>
  <si>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</si>
  <si>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 xml:space="preserve">Line Name: Kalida – Rockhill 34.5 kV
Original Install Date (Age): 1923
Length of Line: 17.22 miles
Total structure count: 451
Original Line Construction Type: Wood Monopoles
96% of structures are from 1923, remaining 4% from 2000’s.
Short wood poles susceptible to vegetation outages outside of the ROW.
Wooden Crossarm construction with vertical post insulators.
Conductor Type: #1 Copper from 1923 (99%), remaining 795 ACSR (&lt;1%)
5 Year Outage History
Momentary/Permanent Outages: 2 Momentary
CMI:  222,797
Condition Summary
Number of open conditions: 6
Additional Information
The line is insulated with vertical post insulators which do not meet current AEP standards for CIFO and minimum leakage distance requirements.
The line shielding angle on the typical tangent structure is measured at 45 °, which is inadequate for AEP current shielding angle requirements.
The wood structure’s current age is 191% of the 95% Probability of Failure (POF) of 51 years. The shield wire's current age is 134% of the 95% POF of 72 years. The insulator's current age is 111% of the 95% POF of 87 years. The POF values are based on CEATI Report No T144700-3257
Customer Service:  AEP Ohio has requested new service to replace their existing Jones City Station, which has conditions on the AEP Ohio assets (Transformer is 70 years old with existing conditions).
</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</si>
  <si>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</si>
  <si>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</si>
  <si>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</si>
  <si>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</si>
  <si>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Holmes-Wayne Electric Cooperative has an urgent large block load increase and is replacing their Trail substation transformer with a larger unit. 
The anticipated new load is 8 MW. The load will be added incrementally starting in August 2020.</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</si>
  <si>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</si>
  <si>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</si>
  <si>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</si>
  <si>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</si>
  <si>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East Beaver 138/69 kV Transformer #1:
The 138/69 kV 56/72 MVA (vintage 1962) at East Beaver has failed.  There is no spare on site to utilize as a replacement.</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</si>
  <si>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</si>
  <si>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</si>
  <si>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A request has been made by a customer to provide service for a 1.7 MW
load to be connected to the Shawnee Road – Sterling 34.5kV circuit.</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</si>
  <si>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</si>
  <si>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</si>
  <si>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</si>
  <si>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</si>
  <si>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</si>
  <si>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</si>
  <si>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</si>
  <si>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 xml:space="preserve">The condition of Slate Mills is very unsafe; the structures have been deemed a failure the week of August 17th 2020. Much of the wooden structures are in a state where collapse could easily happen.  Any attempt at repair would be dangerous and might precipitate the collapse that we would be trying to mitigate.  
</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</si>
  <si>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</si>
  <si>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 xml:space="preserve">AEP Ohio has requested installation of a second 138/13.8 kV transformer at Fifth Ave Station to address increased loading on the existing distribution feeders at the station due to load growth in the area. Fifth Avenue station has limited transferability and serves approximately 7,000 customers via a single transformer in an urban environment. 
AEP Ohio has also expressed concerns over the amount of exposure that existing feeders out of Hess station are subject to in the area. 
</t>
  </si>
  <si>
    <r>
      <t xml:space="preserve">Customer Service: Station/Area Name: </t>
    </r>
    <r>
      <rPr>
        <sz val="11"/>
        <color theme="1"/>
        <rFont val="Calibri"/>
        <family val="2"/>
        <scheme val="minor"/>
      </rPr>
      <t xml:space="preserve">Bluelick Switch 34.5 kV. </t>
    </r>
    <r>
      <rPr>
        <b/>
        <sz val="11"/>
        <color theme="1"/>
        <rFont val="Calibri"/>
        <family val="2"/>
        <scheme val="minor"/>
      </rPr>
      <t xml:space="preserve">Load: </t>
    </r>
    <r>
      <rPr>
        <sz val="11"/>
        <color theme="1"/>
        <rFont val="Calibri"/>
        <family val="2"/>
        <scheme val="minor"/>
      </rPr>
      <t xml:space="preserve">3.185MW Existing/3.7MW projected by 2029. </t>
    </r>
    <r>
      <rPr>
        <b/>
        <sz val="11"/>
        <color theme="1"/>
        <rFont val="Calibri"/>
        <family val="2"/>
        <scheme val="minor"/>
      </rPr>
      <t xml:space="preserve">Customer Request: </t>
    </r>
    <r>
      <rPr>
        <sz val="11"/>
        <color theme="1"/>
        <rFont val="Calibri"/>
        <family val="2"/>
        <scheme val="minor"/>
      </rPr>
      <t xml:space="preserve">The customer has requested to upgrade their existing delivery point from 34.5 kV to 69 kV. </t>
    </r>
    <r>
      <rPr>
        <b/>
        <sz val="11"/>
        <color theme="1"/>
        <rFont val="Calibri"/>
        <family val="2"/>
        <scheme val="minor"/>
      </rPr>
      <t xml:space="preserve">Requested In-service Date: </t>
    </r>
    <r>
      <rPr>
        <sz val="11"/>
        <color theme="1"/>
        <rFont val="Calibri"/>
        <family val="2"/>
        <scheme val="minor"/>
      </rPr>
      <t>6/1/2024.</t>
    </r>
  </si>
  <si>
    <t xml:space="preserve">Station/Area Name: Bluelick Switch 34.5 kV
Load: 3.185MW Existing/3.7MW projected by 2029
Customer Request: The customer has requested to upgrade their existing delivery point from 34.5 kV to 69 kV.
Requested In-service Date: 6/1/2024
</t>
  </si>
  <si>
    <t>Station
North Strasburg 138kV
CONDITION / PERFORMANCE / RISK ASSESSMENT:
Equipment Concerns:
• The station utilizes two circuit switchers for 138kV sectionalizing devices on the
through-path. The circuit switchers have failed and are no longer operable. They
have been disabled to avoid a system misoperation.
• 1966 vintage, S&amp;C Electric type ‘G’ model (both switchers)
• The motor mechanisms and relays no longer function properly.
Other Station Concerns:
• The circuit switchers are installed on deteriorating wood structures.</t>
  </si>
  <si>
    <t xml:space="preserve">A customer has requested transmission service at a site just south of the existing Conesville – Corridor 345 kV circuit in New Albany, OH.
The customer has indicated an initial peak demand of 64 MW with an ultimate capacity of up to 256 MW at the site.
</t>
  </si>
  <si>
    <t xml:space="preserve">Westfall Delivery Point (SCP) 138kV:
Buckeye Power Inc., on behalf of South Central Power Company, has requested transmission service in Wayne Township, Pickaway County, Ohio.
SCP currently has a radial 69 kV line served out of AEP’s West Lancaster Station with a load of approximately 42.5 MW in 2022 and growth at a rate of 2% per year.
South Central Power Company would like a new transmission delivery point on the on the other end of this long 69 kV radial line (44 miles of exposure; 5 delivery points). 
Service is requested by March 2022.
</t>
  </si>
  <si>
    <t xml:space="preserve">The Newcomerstown-South Canton eastern 138kV transmission line is 36.5 miles long, originally constructed in 1923. The vast majority of the structures are still original, as well as the six-wired 336 ACSR conductor, insulators, and hardware. This line is made up of several circuits connected between Newcomerstown and South Canton stations.
Insulator assemblies are showing corrosion and deterioration, which could lead to additional failures and safety concerns.
There have been 0.7 million customer-minutes-of-interruption (CMI) over the 2008-2018 time period. 
This line has experienced 33momentary outages and 4 sustained outages over the past 10 years.
The Newcomerstown - South Canton western 138kV transmission line is 35.1 miles long and consists of portions of the following circuits:  Philo-South Canton (36 miles of the total circuit length of 75.2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18 momentary outages over the past 5 years and 4 sustained outages, resulting in 437,567 minutes of CMI.  There are currently 18 open conditions on the circuit. Examples of the conditions include: burnt insulators, worn hardware, rusting towers, damaged shield wire, and severe rusting of the tower steel.
</t>
  </si>
  <si>
    <t xml:space="preserve">West Dover 138-69kV station creates a 3-terminal point on the line, due to the lack of 138kV line breakers or a 138kV transformer protection device (just a MOAB/ground- switch system today).  This complicates the circuit protection scheme and is a risk for misoperations and over-tripping.  In addition, due to the lack of breakers at the station, there are 3 dissimilar zones of protection combined: 138kV circuit, 138-69kV XFMR, 69kV bus.  
</t>
  </si>
  <si>
    <t xml:space="preserve">The South Canton-Torrey western 138kV transmission line is 3.5 miles long and consists of portions of the following circuits: South Canton-Timken Richville (2.0 of 3.5 miles), and Timken Richville-Timken (0.6 of 3.4 miles).  The line was originally built in 1942 with steel lattice towers. The conductor is 6-wired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2- 138kV line switches at Faircrest station (part of S.Canton-SE Canton circuit) are barely functional, difficult to open/close, and date to 1971.
The protection equipment on the Southeast Canton-Sunnyside 138kV circuit consists of legacy electromechanical relays and pilot wire communications channel. Electromechanical relays lack vendor support, don’t have SCADA, and lack fault data collection capabilities.  Aging pilot wire is increasingly prone to failure and increased maintenance, leading to risk of having to rely on backup protection methods. 
</t>
  </si>
  <si>
    <t xml:space="preserve">Cloverdale Station:
345/138 kV Transformer #11A
Transformer 11A was manufactured in 1972 with identified upward trending insulation power factor which indicates increased particles in the oil as well as elevated levels of ethylene indicating increased decomposition of the insulating paper materials, decreasing the units ability to withstand electrical faults
Unit leaks oil
Connected in parallel with transformer 11B; high-side connected directly to 345 kV bus #1 exposing it to faults and scheduled maintenance outages
345/138 kV Transformer #11B
Transformer 11B was manufactured in 1997 with increased tertiary bushing power factor indicating capacitive layer deterioration.  The change in bushing dielectric data indicates the tertiary bushings are at greater risk of failure or loss of service of the transformer.  Also, observed elevated levels of carbon monoxide and carbon dioxide indicates decomposition of the paper insulation that impairs the units ability to withstand future short circuit or through fault events
Unit leaks oil
Connected in parallel with transformer 11A; high-side connected directly to 345 kV bus #1 exposing it to faults and scheduled maintenance outages
345/138 kV Transformer #3
High-side connected to 345 kV bus #2 via Motor Operated Air-Break Switch (MOAB) exposing the bus to momentary transformer fault events
31 of the 94 microprocessor relays in the Cloverdale 138 kV Station utilize obsolete firmware
69 kV hook-stick circuit breaker and switcher disconnect switches identified in need of replacement with Gang Operated Air-Breaker Switches (GOAB) 
</t>
  </si>
  <si>
    <t>Line Name: Dismal River – Grundy – Looney Creek 69kV, Original Install Date (Age): 1935, Length of Line: ~8.8 mi , Total structure count: 64, Original Line Construction Type: Wood, Conductor Type: 3/0 ACSR, 336,400 ACSR, 556,500 ACSR, 795,000 ACSR, Momentary/Permanent Outages and Duration: 6 Momentary and 1 permanent Outage, CMI (last 5 years only): 339,660 minutes. Line conditions: 13 structures with at least one open condition,  20% of the structures on this circuit. 16 structure related open conditions: woodpecker holes in poles, rot top crossarms, rot top poles, and a broken knee / vee brace. 1 open condition related to broken guy wire. 13 of 64 structures are 1930s vintage, 20% of the structures on this circuit. 18 of 64 structures are 1970s vintage, 28% of the structures on this circuit.  Twenty Mile Switch Station creates a three terminal line with no ability to sectionalize.</t>
  </si>
  <si>
    <t xml:space="preserve">APCo Distribution has requested a new station to be served from the Broadford — Richlands 138 KV line. The projected peak demand is 21 MW. </t>
  </si>
  <si>
    <t xml:space="preserve">The 6.4 mile, Boone-Bullittsville 69 KV transmission line is 60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Also, the current configuration of the transmission lines routed into the Boone County transmission station has created lines crossing at undesirable angles.  This produces safety issues and possible longer outage times during maintenance activities.
</t>
  </si>
  <si>
    <t xml:space="preserve">The 8.49 mile, Hodgenville-Magnolia 69 KV transmission line is 64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</si>
  <si>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The 15 mile, Summersville-Magnolia 69 KV transmission line is 59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should be addressed due to the condition assessment.
</t>
  </si>
  <si>
    <t xml:space="preserve">A customer has requested service for the establishment of a new distribution station in anticipation of a future industrial customer(s) located at the Wildwood Commerce Park site in Hillsville, VA.
This station is the result of VA House Bill 1840 (HB1840) (Electric Utilities: Pilot Programs for Transmission Facilities Serving Business Parks).
</t>
  </si>
  <si>
    <t xml:space="preserve">The Millers Creek substation was built in 1965.  It has continued to show up on EKPC’s list of Worst Performing areas for several years, and it is currently the #2 worst performing location.  It is served on the LG&amp;E/KU 69 KV transmission line between Beattyville and West Irvine.  This substation had 12 transmission related outages for the 2015-2019 period.
The substation has multiple issues related to poor site access, degraded condition, safety, and obsolete design. Degradation issues include failing fence and erosion around the perimeter of the substation. There is an atypical metering structure with no bypass capability making maintenance more difficult. Regulators are under the low bay structure and are difficult to remove in the event of a failure. Regulator bypass switches and energized feeders have spacing and clearance issues and there is no bypass bus. </t>
  </si>
  <si>
    <t>Kenova substation: 
The 14.4 Mvar 69 kV capacitor bank at Kenova substation has failed.</t>
  </si>
  <si>
    <t xml:space="preserve">Layland – Molly’s Creek 69 kV, Molly’s Creek – Brooklyn Switch (~8 miles)
Circuit is comprised mostly of wood pole structures 
1913 vintage structures (98%)
Circuit fails to meet 2017 NESC Grade B loading criteria and AEP structural strength requirements
4-bell porcelain insulators do not meet current AEP Standards
32 structures with at least one open condition (38% of the structures)
There are 58 structural open conditions affecting poles and crossarms including rot, woodpecker holes and insect damage
There are 2 shield wire open conditions related to broken strands, 5 hardware open conditions affecting guys and 2 forestry open conditions related to brush clearance
Since 2014, there have been 6 momentary and 5 permanent outages on the Bradley - Layland No. 2A 69 kV circuit
Majority of the momentary outages were due to weather including lightning
Permanent outages due to vegetation from outside the ROW and lightning
Lack of shielding on 28% of the circuit likely contributed to poor lightning performance
Outages resulted in approximately 114k customer minutes of interruption
Thurmond SS – Claremont 69 kV (~2 miles)
Circuit is comprised of wood pole structures 
1972 vintage structures (100%)
Circuit fails to meet 2017 NESC Grade B loading criteria and AEP structural strength requirements, and fails to meet ASCE structural strength requirements
4-bell porcelain insulators do not meet current AEP Standards
5 structures with at least one open structural condition (17% of the structures)
There are 5 structural open conditions related to woodpecker damage and rot and 3 hardware conditions related to cracked insulator assembly and broken guys
Outage statistics included in the data above
</t>
  </si>
  <si>
    <t xml:space="preserve">Skeggs Branch substation: 
138/69/4 kV Transformer #1
1950s Vintage Transformer , originally manufactured in 1952 
The Transformer has elevated levels of Carbon Monoxide, Carbon Dioxide, Ethane, Methane, and Ethylene. There is an indication of overheating faults occurring in the main tank which have further degraded the insulating paper materials. One of the oil cooling pumps has developed a leak.
138kV Circuit Switcher A
Mark V type  SF-6 filled ( 1970s vintage ) manufactured by S&amp;C.  
This CS has experienced 37 Fault Ops 
No gas monitor; sister units on the AEP system have a history of gas loss, interrupter failures, and operating mechanism failures.
Relaying
Currently, 12 of the 14 relays (86% of all station relays) are in need of replacement. Of these, 11 are of the electromechanical type and 1 static type, which both have no spare part availability and limited fault data collection and retention. In addition, these relays lack of vendor support. 
Other:
The lack of a transformer low side/69kV line exit circuit breaker means that the 138kV circuit switcher operates for both 138kV and 69kV line faults.
</t>
  </si>
  <si>
    <t>Line Name: Garden Creek – Skeggs Branch – Richlands 69kV
Original Install Date (Age): 1935,1962,1970 
Length of Line: ~21 mi
Total structure count: 180
Original Line Construction Type: Wood and Lattice Steel
Conductor Type: 3/0 ACSR 6/1 (Pigeon), 556,500 CM ACSR 26/7 (Dove), and 336,400 CM ACSR 30/7 (Oriole)
Momentary/Permanent Outages: 26 Momentary and 6 permanent Outages
CMI (last 5 years only): 0
Line conditions: 
42 structures with at least one open structural condition, 23% of the structures on this circuit. 
73  structure related open conditions impacting wooden poles, lattice steel towers, crossarms, braces, and filler blocks including rot, bowing, woodpecker holes, insect damage, cracked, split, and heavy rust/corrosion. 
1 open conditions related to broken strands
8 hardware related open conditions related to broken or chipped insulators and a buried guy.
Other:
This circuit is operated normally open at Permac station
Lack of sectionalizing capability due to multiple stations (Twin Valley SS, Marvin, Clell) being hard tapped to 69kV Line or operated radially
Whetstone Branch is a 3 terminal switching station with no 69 kV line breakers. 
Only 11.6 miles of this line are currently shielded.</t>
  </si>
  <si>
    <t xml:space="preserve">Capitol Hill - Chemical 46kV Circuit (~10.9 miles). 
Circuit is comprised mostly of vintage wood pole structures.
Original vintage wood structures from 1924, 1964 and 1928
The Capitol Hill – Chemical 46kV Line use primarily 1924 vintage 1/0 Copper conductor.
The circuits fails to meet 2017 NESC Grade B loading criteria, AEP structural strength requirements and ASCE structural strength requirements
Since 2015, there have been 8 momentary and 10 permanent outages on the Capitol Hill – Chemical 46kV Circuit.
The momentary outages were attributed to lightning (4), wind (1), distribution (1), vehicle accident (1), and unknown (1) causes.
The permanent outages were due to vegetation fall-in from outside of the AEP ROW (8), lightning (1), and wind (1) causes.
These outages caused 3.1M minutes of interruption for customers at Guthrie Substation.
Currently, there are 38 structures with at least one open structural condition, which relates to 38% of the structures 
88 structural open conditions affecting poles, crossarms, and knee/vee braces including rot, woodpecker holes, broken, split, damaged, and cracked conditions.
8 open shielding or grounding conditions related to worn or damaged shield wire and broken or missing ground wire leads.
3 open hardware conditions related to missing or worn shield wire hardware and broken guys.
1 open ROW condition related to a slip.
Guthrie Tap 46kV Line (~4 miles included in total length above)
Guthrie Tap 46kV Line serves 22 MVA of peak load served radially
Line conductor is 1964 vintage 4/0 ACSR.
</t>
  </si>
  <si>
    <t>Capitol Hill – Mink Shoals 69 kV (~3.1 miles)
Circuit is comprised primarily of original vintage wood structures (1928)
Conductor utilized is comprised primarily of 1979 vintage 4/0 ACSR, 1928 vintage 3/0 ACSR, and 1980 vintage 795,000 CM ACSR conductors. 
Circuit fails to meet 2017 NESC Grade B loading, current AEP structural strength requirements and current ASCE structural strength requirements
Since 2015, there have been 11 momentary and 4 permanent outages on the Capitol Hill – Mink Shoals 69kV Circuit. 
The momentary outages were attributed to lightning (5), wind (2), unknown (2), animal bus (1), and other station bus operation (1) causes. 
The permanent outages were attributed to lightning (1), underground line conductor failure (1), vegetation fall-in from outside of the AEP ROW (1), and failed station protection system equipment (1) causes. 
The permanent outages caused 656k minutes of interruption for 2,420 customers at Mink      Shoals Substation.
6 structures with at least one open condition (12% of the structures)
8 open structural conditions affecting poles and crossarms including damaged, rot top, woodpecker damaged, insect damaged, and rot heart conditions. 
3 open shielding conditions related to worn shield wire.
2 open hardware conditions related to broken insulators.
1 open ROW condition related to a slip.
Roughly 30% of the structures had some sort of decay beyond normal weather conditions.</t>
  </si>
  <si>
    <t xml:space="preserve">APCO Distribution has requested a new distribution station supporting West Virginia Business Ready Sites Program (House Bill 144) located in Raleigh County, West Virginia. 
Summer projected load: 16 MVA
Winter projected load: 16 MVA.
</t>
  </si>
  <si>
    <t xml:space="preserve">A customer has requested a new delivery point located in Kanawha County, West Virginia. 
Summer projected load: 7 MVA
Winter projected load: 7 MVA.
</t>
  </si>
  <si>
    <t>APCO Distribution has requested a new distribution station
supporting West Virginia Business Ready Sites Program
(House Bill 144) located in Raleigh County, West Virginia.</t>
  </si>
  <si>
    <t>Options are being evaluated to address aging condition issues of the East Bernstadt distribution substation.  It has been determined that more space is needed to achieve EKPC’s standard substation design requirements.  EKPC’s planning department has been asked to evaluate the ongoing need of the East Bernstadt 16.2 MVAR capacitor bank due to space limitations at the site.</t>
  </si>
  <si>
    <t>Belva 138/46 kV Station • The transformer protection includes an obsolete MOAB-ground-switch system, which relies on remote station fault clearing. • The lack of sectionalizing at the station creates dissimilar zones of protection (line, bus, and transformer) which can cause over tripping and mis-operations. • Belva Station deploys 40 relays and currently 36 of the 40 (90%) are in need of replacement. 35 are electromechanical and 1 is static type, which have significant limitations with regards to part availability and fault data collection/retention.</t>
  </si>
  <si>
    <t>Hartland 46 kV Station • Circuit switcher AA is a 2030-69 type SF6 filled switcher. The S&amp;C 2030 family of circuit switchers have no gas monitor and currently in-service units on the AEP system have experienced 80 malfunctions from May 2002 to August 2019. • Vacuum bottles on MOABs ‘W’ and ‘Y’ show signs of damage.</t>
  </si>
  <si>
    <t>Belva –Clendenin 46 kV Circuit (~27 miles) • Circuit is comprised mostly of vintage wood pole structures. • Original vintage wood structures from 1940 • The Belva –Clendenin 46kV Line uses primarily original vintage conductor includeing 2/0 Copper, 4/0 ACSR and 336 ACSR. • The circuit fails to meet 2017 NESC Grade B loading criteria, AEP structural strength requirements, and ACSE structural strength requirements • Since 2015, there have been 28 momentary and 30 permanent outages on the Belva –Clendenin 46kV Circuit. • The momentary outages were due to lightning (16), unknown (5), wind (3), misoperation (3), field error (1) causes. • The permanent outages were due to vegetation fall-in from outside of the AEP ROW (15), lightning (7), vegetation contacts from inside the AEP ROW (4), flood/slide (1), crossarmfailure (1), ice/snow (1), and distribution (1) causes. • These outages caused 8.9M minutes of interruption for customers. The reported CMI is an estimated value due to the wholesale delivery point at Hartland Station. • Currently, there are 114 structures with at least one open structural condition, which relates to 44% of the structures • 357 structural open conditions primarily related to rotten poles and crossarms. Other structural conditions include woodpecker damage, leaning in-line, or split poles, broken rusted, or corroded crossarms, and a split knee/veebrace. • 22 open forestry conditions related to brush clearances and dead trees • 21 open hardware conditions related to broken, loose, or damaged guys, broken insulators, and rusted or worn conductor hardware. • 1 open conductor related condition related to damaged conductor • 1 open grounding condition related to a broken ground lead wire</t>
  </si>
  <si>
    <t>Fort Robinson — Lovedale 34.5 KV (Installed in 1969) • Length: ~3.57 Miles • Original Construction Type: Vintage Wood Pole • Original Conductor Type: 556 ACSR 26/7 • Permanent Outages: 3 (5 years) • CMI: 107,429 (2015-2020) • Total structure count: 88 • Number of open conditions: 19 – Open conditions include: broken conductor strands, broken/burnt insulators. • Unique structure count with open conditions: 6 (7%) • Structures on the line failed to meet 2017 NESC Grade B loading criteria, failed to meet current AEP structural strength requirements, and failed to meet current ASCE structural strength requirements. • Additional Info on Wood Assessment, Insulator &amp; Conductors: – Wood Assessment: The structures are in poor overall condition. Conditions include rot, pole top weathering, bowing, cracking, and woodpecker holes. – The insulators on the line do not meet current AEP standards for Critical Impulse Flashover CIFO (an insulator rating related to what level of flashover the insulator is expected to be able to withstand) and minimum leakage distance requirements.</t>
  </si>
  <si>
    <t>Station Name: Wolf Hills Circuit Breakers A, B, C &amp; D (138 KV) Concerns: • All of these breakers are HVB145-40000 type, SF6 filled. These breakers are 2000 (CBs B, C, &amp; D) and 2001 (CB A) vintage and manufactured by GE-Hitachi. • This type of CB requires maintenance beyond the typical SF6 model type because of air trip mechanisms. The entire air system must be rebuilt whenever maintenance is performed resulting in significant costs. • The HVB145 model family has the propensity to mechanically pump closed instead of locking open as it awaits an electrical close command from the relaying. This presents a high mis-operation risk on the system. • All of these breakers have exceeded or met the manufacturer’s designed number of full fault operations of 10 – Breakers A, B, C, and D have experienced 43, 35, 12, and 10 fault operations, respectively. While each of these fault operations is likely not at the full fault current rating of the circuit breakers, fault operations of any magnitude come with accelerated aging. • Environmental concerns: The HVB circuit breaker model used in this station has a high occurrence of SF6 gas leaks. There have been 215 malfunction records of “Low Gas” or “Adding SF6” across the AEP System. This is an environmental concern since SF6 is a potent greenhouse gas with a high climate change potential, and its concentration in the earth’s atmosphere is rapidly increasing. Relay concerns: – Currently, 25 of the 33 relays (76% of all station relays) are in need of replacement. – There are 12 electromechanical and 3 static type relays which have significant limitations with regards to fault data collection and retention, lack sufficient spare part availability, and lack vendor support. There are 10 microprocessor relays that utilize obsolete firmware.</t>
  </si>
  <si>
    <t>North Blacksburg Station: • 138/69-12 kV Transformer #1 • 1972 Vintage Transformer • The presence of Ethane, along with the indication of overheating faults, indicates decomposition of the paper insulation that impairs the unit’s ability to withstand future short circuit or through fault events. • The dielectric is driven by the upward trend in insulation power factor, which indicates an increase in particles within the oil. • The transformer has had issues with proper oil flow. • 138/12 kV Transformer #2 • 1967 Vintage Transformer • The presence of Acetylene, confirms the insulation system (oil and paper) is in poor condition and also indicates electrical discharge faults of low energy have occurred within the main tank causing electrical breakdown of the unit. • The transformer has significant rust spots and weld leaks. • This is allowing voltage phase imbalances, specifically high voltage, to pass through to distribution customers served from North Blacksburg station.</t>
  </si>
  <si>
    <t>The City of Danville has requested a new delivery point to feed their West Fork station. The new delivery point will support the City’s networked 69 kV system.</t>
  </si>
  <si>
    <t>The 138 kV circuit breaker “A” is a 145-PA-40-20 type breaker manufactured in 1990. This circuit breaker has experienced 4 low SF6 gas level malfunctions since November 2012. The expected life of the bushing gaskets and door inspection port seals is 25 years; this unit has reached this age. Seals that are no longer adequate can cause SF6 leaks to become more frequent. The manufacturer provides no support for this 145-PA family of circuit breakers, and spare parts for this breaker type are not available. • Leesville Station is configured as a ‘”lonesome breaker” configuration with CB “A” providing protection for both the Smith Mountain and Altavista Lines. CB “A” is located physically in the Altavista bay. The Smith Mountain line has MOAB “X” for sectionalizing. Leesville Hydro ties into Leesville with MOAB “Y”. This configuration consists of three overlapping zones of protection for the transformer, bus and line. • Motor mechanisms and switches for MOABs “X” and “Y” are of an obsolete style in need of replacement due to lack of spare parts. • 18 of the 22 relays (82% of all station relays) are in need of replacement. These are comprised of 13 electromechanical type and 5 static type relays which have significant limitations with regards to fault data collection and retention. In addition, these relays lack vendor support. The 5 static relays include the SLY-81 and SLYG-81 model types, which are the only remaining relays of this type on the AEP system; these relays are PRC-005 compliance applicable. There are concerns with mis-operation risk and the possibility for reduced protection on the lines in the case of any SLY-81 and SLYG-81 relay failure. • The Leesville-Altavista 138 kV circuit is a tie-line with Dominion with concerns related to the associated electromechanical relaying and potential mis-ops. • There are 2 wood pole structures with down guys in use to run station service and control cable from the station to the hydro facilities via lashed messenger wire. The structures are deteriorated and down guys are blocking access in the station. • Non-standard metering located on the low side of the generation step-up transformers do not capture potential auxiliary load use</t>
  </si>
  <si>
    <t>A customer service request to serve up to 250 MW of load near the Big Sandy substation in Kentucky. Initial load request is for 100 MW. Requested in service date is January 2022.</t>
  </si>
  <si>
    <t>Peaksview-South Lynchburg 69 kV Line Asset  0.63 miles of 4/0 COPPER 7 conductor is 1938 vintage  Structures 443-43 to 443-49 are all wood poles o Structure 48 is 2004 vintage o 1 of the 3 poles of Structure 443-49 is 2001 Vintage o 2 Open Structural Conditions on this section (woodpecker damage and corroded crossarms) • Performance  4 Permanent Outages for 37.5 Total Hours o 180,000 Customer Minutes of Interruption (CMI)  16 Momentary Outages - Lightning (7), Distribution (3), Unknown (2), Station Insulator (1), Other Station Equipment (1), Animal (1) &amp; Other (1)  Operational studies identified thermal overloads of this line section during upcoming scheduled construction outages in the area. Addressing the 4/0 COPPER section will allow for upcoming outages to continue without risk to load served in the area.</t>
  </si>
  <si>
    <t xml:space="preserve">Hatfield Substation: Transformer #1 (138/69/46kV): • The high side MOAB/Ground Switch scheme on TR1 protection. • TR-1 bank is tapped off the 138kV Bus without 138kV line breakers, creating a three terminal line with the 138 kV line exits. Transformer #2 (46/7.2kV 111 MVA): • Grounding Transformer for station service • 1990 Vintage unit • DGA indicates elevated levels of CO2 gas concentration • Bushings are at a greater risk of failure due to capacitive layer deterioration and change in bushing power factor. • High decomposition of the paper insulating materials. • Wood tie foundations • Oil containment is in need of repair or replacement • GND TR-2 is a legacy transformer, from a previous station setup that has been preserved as a source of station service. The grounding bank and associated bus work increases the exposure for failure in order to provide station service. 69 kV Circuit Breaker B:
• Breaker Age 1990
• Interrupting Medium: (SF6)
• Fault Operations: 65
• Additional information on this breaker: This particular breaker has had 35 reported
malfunctions related to gas leaks. In addition, its CTs have previously been removed and
dried.
Relays:
• Currently, 41 of the 45 relays (91% of all station relays) are in need of replacement. There
are 38 of the electromechanical type and 3 of the static type, which have significant
limitations with regards to spare part availability and fault data collection and retention. In
addition, these relays lack of vendor support. </t>
  </si>
  <si>
    <t>138 kV line 8604 is currently normally open at Bradley 
The Bradley / Kankakee area serves 335 MW of load from two lines
Line 8604 has 3.5 miles of 40 year old 636 kCMIL ACSR conductor on 80 year old wood H-frames. 
Wood poles, crossarms, braces, and insulators are nearing the end of their useful life</t>
  </si>
  <si>
    <t xml:space="preserve">138 kV line 0708 is directly connected to center bus at State Line substation without a circuit breaker. 
A fault on line 0708 separates the 2 other 138 kV buses.
</t>
  </si>
  <si>
    <t xml:space="preserve">Duke Energy Distribution has asked for a new delivery point in North Bend, OH.  The distribution transformers that serve this area from Neumann and Sayler Park are peaking at 100% of rated capacity. Several large residential developments are planned or are currently under construction in this area. 
</t>
  </si>
  <si>
    <t xml:space="preserve">Industrial Park – Spy Run 34.5kV ~4.2 Miles
Wood pole line originally constructed in 1965
45 structures have at least one open condition (37% of line) including Rot Top, Insect Damage and Woodpecker holes
18 structures were assessed by an aerial drone and 12 assessed by ground crew. 6 structures had heart rot, 12 structures had insect/woodpecker damage. 
121,563 CMI over the past 5 years with 2 outages
Structures do not meet 2017 NESC Grade B loading criteria, do not meet current AEP structural strength requirements, and do not meet the current ASCE structural strength requirements. 
</t>
  </si>
  <si>
    <t xml:space="preserve">Wolf Lake Tap 69kV ~5.44 Miles/Original Construction Date: 1958/Original Construction Type: Wood pole with 4/0 ACSR conductor (57/68 structures original from 1958) Outage History (2015-2020)/697,305/CMI with 8 momentary and 1 permanent outages/Radial service to Wolf Lake. Radial service severely restricts the ability to perform routine maintenance and restoration activities, which can degrade the reliability of the associated lines/equipment in comparison to other non-radial facilities. Additional Info:12 of 30 structures assessed by ground crew/UAV showed some level of wood pole decay/Structures do not meet 2017 NESC Grade B loading criteria, do not meet current AEP structural strength requirements, and do not meet the current ASCE structural strength requirements. 
</t>
  </si>
  <si>
    <t>Circuit Breaker “F” is a 1994 138kV 145-PA type Breaker.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This breaker has experienced 17 faults, over the manufacturer recommended 10. • Cap Switcher “BB” is a 1980’s vintage 138kV Mark V Cap Switcher. • Due to numerous malfunctions, cost of repair and lack of monitoring, AEP is replacing these units where viable.</t>
  </si>
  <si>
    <t>Duke Energy Distribution has asked for additional capacity at Newtown substation.  Obsolete 4 kV distribution facilities at Madeira, Milford, Clertoma and Terrace Park are being retired.  10 MVA  of 13 kV capacity is required.</t>
  </si>
  <si>
    <t xml:space="preserve">A new customer has requested a new delivery point for a winter peak demand of 28.5 MW and 1.5 MW summer peak by 7/1/2022.  The new delivery point is located in Madison Co, KY approximately 5.5 miles northeast from EKPC’s Crooksville distribution substation. The existing distribution infrastructure is not capable of serving this request.
</t>
  </si>
  <si>
    <t xml:space="preserve">The Taylorsville distribution substation was built in 1946.  This station is currently served from LG&amp;E/KU’s Bardstown-Finchville 69 KV transmission circuit.
This station has numerous issues associated with aging/condition, site location, and accessibility.  The station has a narrow driveway with a 90 degree turn. Extremely small station footprint with minimal space to maneuver around the equipment.  High side switch and porcelain lightning arrestors are at end of life.  There is no metering bypass, or bypass buss in the low bay, which prolongs restoration.  The distribution transformer is inconveniently located under the high side bus which creates prolonged maintenance outage time.
</t>
  </si>
  <si>
    <t xml:space="preserve">North Bluffton 69kV 
City of Bluffton has requested an expansion to their delivery point to serve a new 5MW load increase by November 1, 2021
</t>
  </si>
  <si>
    <t xml:space="preserve">The 9.61 mile, Three Links Jct.-Three Links 69 KV transmission line is 63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 
</t>
  </si>
  <si>
    <t xml:space="preserve">The 17 mile, Goddard - Charters  transmission line is 69 years old.  
Testing from the LineVue robot from Kinectrics Corporation deemed the phase and static wire condition as marginal. The testing identified instances of rusting, pitting, and broken strands. Based on this testing information, the EKPC Reliability team has concluded that this line should be addressed due to the condition assessment. 
</t>
  </si>
  <si>
    <t>The 29.29 mile, Beattyville-Tyner transmission line is 65 to 66 years old.  
Testing from the LineVue robot from Kinectrics Corporation deemed the phase and static wire condition as poor. The testing identified instances of rusting, pitting, and broken strands. Based on this testing information, the EKPC Reliability team has concluded that this line should be addressed due to the condition assessment.</t>
  </si>
  <si>
    <t>Derby – Hickory Creek 69kV line: • ~6.2 miles of 1965 336.4 ACSR wood line exist on this line. • Structures fail NESC Grade B, AEP Strength requirements, and ASCE structural strength standards • Since 2015 there have been 13 momentary outages and 1 permanent outage on this circuit • 13 structures were inspected by drone with 10 assessed by ground crew • 8 have flashed insulators • 7 had wood decay • 54% of poles inspected by ground crew had beyond normal decay. • 24 structures have open conditions on this line including burnt insulators, broken/rust guys and corroded shield wires</t>
  </si>
  <si>
    <t>Derby –Hickory Creek 34.5kV line (6.16 miles): • Majority structures are 1957 wood pole crossarmstyle. • Conductor is original 1957 4/0 Copper conductor • Insulation is legacy cap and pin style insulation • Structures fail NESC Grade B, AEP Strength requirements, ASCE structural strength standards, Insulation standards minimum leakage distance and shielding angle. • 24 were assessed by drone with 18 assessed by ground crew. • 50% of crossarms had ground or shell decay • 15/24 drone inspected poles had moderate decay or splitting arms • Most insulators and attachment hardware was corroded • Currently there are 82 structures with open conditions on this segment including rot, corrosion, splitting, twisting and bowing on the poles and corssarms . Bendix Lakeshore 34.5kV Tap (1.73 miles): • Majority structures are 1952 wood pole crossarmstyle. • Conductor is original 1952 4/0 ACSR • Structures fail NESC Grade B, AEP Strength requirements, ASCE structural strength standards, Insulation standards minimum leakage distance and shielding angle. • All structures were assessed by drone with 10 assessed by ground crew. • 25% of crossarms had decay • All structures had moderate levels of decay • Several crossarms had insect damage • Currently there are 11 structures with open conditions on this segment including rot, cracked wood, and woodpecker damage. • Line is a radial line which is difficult to maintain due to outage constraints.</t>
  </si>
  <si>
    <t>Industrial Park – McKinley 138kV line: • 4.59 miles of 1968 795 ACSR. ~1 miles is double circuited with McKinley – Melita 69kV and ~.9 miles is double circuit with Melita –Hadley 69kV. The remainder is single circuit. • All sections of this line is 1968 conductor, and 85/98 structures are original wood poles. There are 11 steel structures from 1968 and 2 steel structures from 2018 that are not identified as a need at this time. • Structures fail NESC Grade B, AEP Strength requirements, and ASCE structural strength standards • 18 structures were inspected by drone with 11 assessed by ground crew • 9 structures found to have moderate-heavy checking or insect/bird damage • Several instances of insulators tipping away from pole • 81% of poles inspected by ground crew had beyond normal decay. • 12 open conditions are on this line including woodpecker damage, damaged guy wires, damaged insulators</t>
  </si>
  <si>
    <t>New Customer Connection – Potomac Edison Distribution requested a new 230 kV connection at their Old Farm Substation, anticipated load is 15 MW. Requested in-service date is June 2021.</t>
  </si>
  <si>
    <t>Kenzie Creek 345/138/69kV • CB “F”, “F1”, “F2”, “G” and “G1” are 1990’s vintage 145-PA type breakers •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 The CB’s have experience the following faults and are above the manufacturers recommended rating of 10 • Breaker G: 39 • Breaker G1: 24 • Breaker F1: 12 • Breaker F: 29 • Breaker F2: 34</t>
  </si>
  <si>
    <t>Robison Park – Sowers 138kV line: • 13.6 miles of this 18 mile line is 1966 wood H Frame construction • 4.3 miles of this 18 mile line is 1966 Steel lattice and isn’t identified as a need at this time. • 17.9 miles of this 18 mile line is 1966 636 Grosbeak ACSR conductor • Structures fail AEP Strength requirements and ASCE structural strength standards and AEP Shielding requirements • The 2015-2020 time period has seen 4 momentary and 3 permanent outages • Line has been subject to 464,404 CMI to customers served out of Grabill station. • 15 structures were inspected by drone with 16 assessed by ground crew • Moderate shell decay on most wood poles • Most Cross Arms have moderate decay on top side of arms • 40% of structures had broken/missing grounds. • 11 structures with open conditions are on this line currently including disconnected X Braces/Crossarms, Rot Top and broken ground leads.</t>
  </si>
  <si>
    <t>Kalamazoo - Vicksburg 69kV line: • 4.72 miles of mostly 1972 wood pole • Conductor is 3/0 ACSR • Since 2015 there have been 7 momentary and 1 permanent outages • Structures fail NESC Grade B, AEP Strength requirements and ASCE structural strength standards • There are 26 structures with open conditions (41% of line). 17 of these are structure related including pole rot, split and woodpecker damage</t>
  </si>
  <si>
    <t xml:space="preserve">Customer Service:
A customer has requested transmission service just south of AEP’s existing Parsons Station in Lockbourne, OH.
The customer has indicated an initial peak demand of 100 MW with an ultimate capacity of up to 675 MW at the site.
</t>
  </si>
  <si>
    <t>Hummel Creek – Marion Plant 34.5 kV (Vintage 1967) • Length of Line: 4.47 miles • Total structure count: 136 with 119 dating back to original installation. • Original Line Construction Type: Wood monopole and two pole structures with cross arm construction. • Porcelain insulators • Conductor Type: 556,500 CM ALUM/1350 19 Dahlia • Condition Summary • Number of open conditions: 19 structure open conditions • Open conditions include knee/vee brace, shielding/grounding open conditions related to the ground lead wire with missing or stolen, hardware, broken insulators. • Based on the ground crew assessment most poles and arms assessed are in poor condition with a overall condition of the line moving towards increased maintenance cycles and less reliability. – Structures fail NESC Grade B, AEP Strength requirements, and ASCE structural strength standards – The grounding method utilizes butt wraps on every other structure, providing reduced lightening protection for the line.</t>
  </si>
  <si>
    <t>Robison Park – Wallen 69kV line (3.24 miles): • 14 of the 44 structures are original 1930 Steel Lattice • There are 7 wood poles with significant insect and wood pecker damage, with insulators that are pulling away and flashed insulators. • Remainder of structures are steel monopole and are in acceptable condition at this time. • 2.96 miles of line is original 1930s vintage 300,000 CM CU conductor • Since 2015 there have been 5 momentary and 1 permanent outages • 7 wood structures fail NESC Grade B, AEP Strength requirements and ASCE structural strength standards</t>
  </si>
  <si>
    <t>Tanners Creek – Desoto – Sorenson 345kV line (138 miles): • Majority (561/575) structures are original 1952 Steel Lattice • Majority (137 miles) of Conductor is 1952 vintage paper expanded conductor on the Sorenson – Desoto, Sorenson – Keystone, Keystone – Desoto and Desoto – Tanners Creek circuits. • Since 2014 there have been 29 momentary and 14 permanent outages across this line asset. • The Paper Expanded conductor is difficult to splice during repairs due to the unavailability of like for like replacement conductor. • Line is prone to galloping, and causes issues for sensitive customers in the Marion and Ft Wayne area. • 19 structures were investigated at the ground and 38 structures were assessed by drone. • 20 of these structures had rust or galvanizing • 11 had broken/flashes or rusted insulators • 6 had sliding/bent or damaged dampers • 1 had broken spacers • With 393 open conditions total, 249 of the 575 structures have at least one open condition. These open conditions include but are not limited to the following. • Loose braces; damaged, loose, or rust heavy lacing; rusty legs; broken, damaged, or gunshot conductor; broken or corroded shield wire; and significant hardware issues.</t>
  </si>
  <si>
    <t>A customer has requested new transmission service in Muncie, Indiana by March 2022. Anticipated load is 16.16 MVA.</t>
  </si>
  <si>
    <t xml:space="preserve">A customer has requested transmission service near AEP’s existing Bixby – West Lancaster 138 kV circuit in Lancaster, OH.
The customer has indicated an initial peak demand of 100 MW with the potential for an ultimate capacity of up to 300 MW at the site.
</t>
  </si>
  <si>
    <t>Equipment Material/Condition/Performance/Risk: The Wagenhals 138-69-23kV station was originally constructed in 1943.  The station directly serves approximately 140 MW of industrial load (130 MW steel mill at 138kV; 10 MW casting plant at 23kV). The 138-23kV transformer #1 (vintage 1957) has the following asset concerns:  insulation breakdown, elevated levels of CO2, high moisture readings, leaks, and wood-tie foundations in poor condition. The 138-69-23kV transformer #2 (vintage 1967) has the following asset concerns: insulation breakdown, elevated ethane and ethylene levels, high moisture readings, and low dielectric strength, and wood-tie foundations in poor condition. The control house has various issues: water intrusion, animal-related damage, lead paint, leaking roof, and asbestos. The 23kV yard has corroded steel and crumbling foundations, along with cap-and-pin insulators. In addition, energized equipment does not meet current clearance requirements. There are environmental concerns:  positive tests for PCB’s; lead paint and asbestos, which are a safety risk to field personnel. The ground grid is inadequate and the AC station service and DC cabinets are in very poor condition. All 3 station transformers lack an oil containment system. 138kV breaker ‘H’ has routine SF6 leaks and 138kV breaker ‘A’ has an oil leak. There are 3- 69kV oil-filled breakers (P, Q, S), installed between 1962-1970, that are oil filled without oil containment; oil filled breakers have much more maintenance required due to oil handling requirements. In addition, spare parts or technical support for these breakers are not available.  This model of breakers has been prone to hydraulic mechanism malfunctions. The 2- 23kV breakers are oil-filled and were installed in 1977. These breakers are oil filled without oil containment; oil filled breakers have much more maintenance required due to oil handling that their modern, SF6 counterparts do not require. In addition, spare parts or technical support for these breakers are not available.  This model of breakers has been prone to hydraulic mechanism malfunctions. There are a large number of 69kV and 23kV transmission hook-stick switches identified in need of replacement with Gang Operated Air-Breaker Switches (GOAB) . The 138kV &amp; 23kV PT’s are original to the station (1943) and have significant rusting and are at risk of oil spills. The station contains 103 electromechanical relays and 1 static relay.  These relays have significant limitations with regard to spare part availability, SCADA functionality, and fault data collection and retention.  In addition, these relays lack vendor support.  The relays of concern are involved with 138kV, 69kV, &amp; 23kV circuit protection, 69kV &amp; 23kV bus protection, and transformer protection….Operational Flexibility and Efficiency: The 3- transformers lack a high-side fault interrupting devices and require tripping an entire 138kV bus to clear a fault.  These dissimilar zones of protection can cause over tripping and mis-operations. The 138kV design consists of 2- straight buses with a single bus-tie breaker, this configuration causes extended outages for maintenance, especially for a station serving a major steel customer. A stuck-breaker contingency on the 138kV bus-tie breaker requires tripping 9- 138kV breakers, 4- 69kV breakers, and 2- 23kV breakers (15 total breakers), taking the entire station out of service.  This contingency would result in load loss of approximately 140 MW, loss of a 138kV cap bank, plus the loss of 2 sources to the local 69kV system.</t>
  </si>
  <si>
    <t>The 1.61 mile, Clay Village 69 KV transmission tie line to
LG&amp;E/KU is 70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</si>
  <si>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Buckeye is requesting on behalf of Hancock-Wood Electric Co-op a new 138kV delivery point on the Ebersole – Findlay Center 138kV Circuit by August 2023. Anticipated load is about 3 MVA.</t>
  </si>
  <si>
    <t>The 19.9 mile, Headquarters-Murphysville 69 KV transmission
line is 66 years old.
This line has condition issues such as conductor steel core and
static wire deterioration, rusting, pitting and broken
strands. Based on this information, the EKPC Reliability team
has concluded that this line is at or near end of life and should
be addressed due to the condition.</t>
  </si>
  <si>
    <t>The 14.2 mile, Peyton Store – Liberty Junction 69 KV
transmission line is 67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</si>
  <si>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Newcomerstown- Cambridge 69kV, Leatherwood- North Cambridge 69kV Original Install Date (Age): 1926
Length of Line: 21.94 miles
Total structure count: 317
Original Line Construction Type: Steel lattice and Wood
3% of structures recently replaced
Conductor Type: 3/0 Copper 7 and 336 ACSR 18/1 conductor
Outage History
18 momentary and 5 permanent outages with an average duration of 33.41 hours
CMI: 453,409 from 1/1/2014 – 3/20/2019
Load at Risk: 16.829 MVA
Condition Summary
Number of open conditions by type / defects / inspection failures: Newcomerstown- Cambridge 88, Leatherwood- North Cambridge 13
Ground lead wire missing, stolen or broken, structure related conditions affecting the cross arm or pole including rot, split or woodpecker holes, contaminated or broken insulator hardware
</t>
  </si>
  <si>
    <t xml:space="preserve">Fremont Center Station:
69 kV Circuit Breakers F, G, H, J, K, &amp; L
Breaker Age: F-1971, G-1971, H-1971, J-1971, K-1971, &amp; L-1988
Interrupting Medium: (Oil)
Fault Operations:
Number of Fault Operations: F-15, G-51, H-26, J-20, K-19, &amp; L-69
Manufacturer recommended Number of Operations: 10
Additional Breaker Information: These breakers are oil filled without oil containment; oil filled breakers have much more maintenance required due to oil handling that their modern, SF6 counterparts do not require.
Relays: Currently, 40 of the 76 relays (53% of all station relays) are in need of replacement or upgrades. 39 of these are of the electromechanical type and 1 of the static type which have significant limitations with regards to fault data collection, SCADA functionality, spare parts, and data retention. 
RTU: The existing Data Concentrator – DOS type RTU installed at Fremont Center is a non-standard RTU with no vendor support, no active warranty, and no Ethernet compatibility. In addition, this unit has high a malfunction rate.
</t>
  </si>
  <si>
    <t>Circuit Breakers (34.5 kV): F, G, H, I, J, L, M, N, U, V, &amp; W
Breaker Age: 
F, G, H, I, J, L, N, U, &amp; V (1952); M  (1955); W (1951) Transformers:
138/34.5/12 kV Transformer Bank 1 (three single phase units)
Age: 1941 (all units)
The single phase units of this transformer are showing signs of decomposition of the paper insulation that impairs the unit’s ability to withstand future short circuit or through fault events.
The units are also showing signs of increased particle contamination and degraded dielectric strength of the insulation system (oil and paper)
No oil containment
138/34.5/12 kV Transformer Bank 2 (three single phase units)
Age: 1941 (unit 1); 1949 (units 2&amp;3)
The single phase units of this transformer are showing signs of increased particle contamination and degraded dielectric strength of the insulation system (oil and paper)
No oil containment
138/34.5/12 kV Transformer Bank 3
Age: 1955
This 3-phase unit is showing signs of decomposition of the paper insulation that impairs the unit’s ability to withstand future short circuit or through fault events.
This unit is also showing signs of degradation of dielectric strength of the insulation system (oil and paper).
No Oil Containment
Relays: 
Currently, 156 of the 174 relays (90% of all station relays) are in need of replacement. 152 of these are of the electromechanical type and 3 are of the static type which have significant limitations with regards to spare part availability and fault data collection and retention. In addition, these relays have no vendor support. Additional Issues:
Ground grid concerns: 1 ground per structure
138kV and 34.5kV bays have cap-and-pin insulators
All four Transformers have high-side Motor Operated Air Brake switches (MOABs) that are obsolete. 
There is insufficient road access to get into the station. Need to cross highly utilized railroad crossing to enter the station. There are no crossing signs or barricades which causes safety concerns. An alternative route into the station is needed.
Washout risks on the north side of the station.
Environmental concerns with the old oil house and underground pipes that were used to pump oil to the 138kV CBs. There are also leftover oil storage tanks and drums on the site.
34.5kV bus is within reaching distance, which causes safety concerns. 
34.5kV line PTs are leaking oil and obsolete.
Station configuration: Bus tie switches on 138kV Bus 1 &amp; 2.
Station Service: Transformers are obsolete, rusting and cable insulation is cracking and contains PCBs. 
Interrupting Medium: (Oil)
Fault Operations:
Number of Fault Operations: F 48, G 1, H 1, I 4,  J 2, L 2, M 3, N 21, U 10, V 50, &amp; W 13
These breakers are oil filled without oil containment; oil filled breakers have much more maintenance required due to oil handling that their modern, SF6 counterparts do not require.
Circuit Breakers (138 kV): Circuit Breakers: A, D, E, &amp; C 
Breaker Age: 
A, D, E, &amp; C (1986)
Interrupting Medium: (SF6)
Fault Operations:
Number of Fault Operations: A 17, D 2, E 2, &amp; C 1 
Additional Information: Breaker models for these are 145-PA.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four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t>
  </si>
  <si>
    <t xml:space="preserve">Lockwood Road 138 kV Station
Circuit Breakers A:
Manufactured Date: 1982
Interrupting Medium: (SF6)
Fault Operations:
Number of Fault Operations: 85
Manufacturer recommended Number of Operations: 10
Additional Breaker Information: The expected life of the bushing gaskets and door inspection port seals is 25 years, this breaker has surpassed this age. Seals that are no longer adequate can cause SF6 leaks to become more frequent. The vendor provides no support or manufactures spare parts for this family of circuit breakers.
Relays: Currently, 30 of the 31 relays (97% of all station relays) are in need of replacement. 25 of these are of the electromechanical type and 2 of the static type which have significant limitations with regards to spare part availability and fault data collection and retention. In addition, these relays lack of vendor support. There are also 3 microprocessor based relays commissioned in 2009 and have unsupported firmware Operational Flexibility and Efficiency
The Richland line terminal has a MOAB instead of a CB. This is a tie-line to First Energy.
The bypass switch on CB-B complicates the bus protection. It is an operational challenge due to the City of Bryan having generation as well as a second source from the First Energy system (through Richland). Bypasses create protection reliability concerns.
The capacitor at Lockwood Rd bank causes voltage quality issues for City of Bryan when either of the 138 kV sources into Lockwood Road are out of service due to the size of the bank.
Customer Service
The existing Station is not expandable in its current configuration.
There has been significant interest from large industrial load (future) to construct in this area, and specifically to connect to this station.
</t>
  </si>
  <si>
    <t>The 12.3 mile, Maytown Tap-Hot Mix Road Tap 69 KV
transmission line is 62 years old.
Testing from the LineVue robot from Kinectrics Corporation
deemed the phase and static wire condition as unacceptable.
The testing identified instances of rusting, pitting, and broken
strands. Based on this testing information, the EKPC Reliability
team has concluded that this line is at or near end of life and
should be addressed due to the condition assessment.</t>
  </si>
  <si>
    <t xml:space="preserve">Line Name: Muskingum – South Rokeby 69kV
Original Install Date (Age): 1965
Length of Line: ~21.3 mi
Total structure count: 164
Original Line Construction Type: Wood 
Conductor Type: 4/0 ACSR 6/1, 336,400 CM ACSR 18/1, and 336,400 CM ACSR 30/7 Momentary/Permanent Outages and Duration:10 Momentary and 2 Permanent Outages 
CMI: 315,751 (past five years)
Line conditions: 
48 structures with at least one open condition, 29% of the structures on this circuit. 
45  structure related open conditions impacting wooden poles, crossarms, braces, and filler blocks including rot, bowing, woodpecker holes, insect damage, cracked, split,  and rot top 
12 open conditions related to conductor issues including broken strands
12 hardware/shielding issues including open conditions related to burnt, broken, or chipped insulators.
Structure Age: 72% 1960’s, 15% 1970, 13% 1980’s or newer
Other:
The line shielding angle does not meet AEP’s current shielding angle requirements
Line does not meet current NESC Grade B loading criteria or AEP’s current structural strength requirements. 
Washington Co-op’s Bartlett Station is served radially from this line (~ 5.09 miles) with limited sectionalizing ability.
</t>
  </si>
  <si>
    <t>The 22.09 mile, KU Carrollton - Bedford transmission line is 61
to 66 years old.
This line section has continued to show up on EKPC’s list of
Worst Performing Areas for several years, and it is currently the
#5 worst performing line. Testing from the LineVue robot from
Kinectrics Corporation deemed the phase and static wire
condition as poor to marginal. The testing identified instances of
rusting, pitting, and broken strands. Based on this testing
information, the EKPC Reliability team has concluded that this
line is near end of life and should be addressed due to the
condition assessment</t>
  </si>
  <si>
    <t xml:space="preserve">George Washington-Kammer 138kV circuit (6.9 miles)
The line consist of 6.7 miles of original (1956) lattice towers and conductor (6-wired 636 ACSR).  There is 0.2 miles of newer construction that is in adequate condition (outside the substation at each end). 
The shield wire design does not meet current shielding angle requirements.
There are currently 14 hardware-based open conditions on the line (primarily insulator damage), 1 conductor condition (broken strands), and 1 structure condition.  
Some of the steel lattice towers show heavy rusting and corrosion.  The original insulator strings show significant residue/contamination, leading to risk of flashovers and circuit outages.  
Hook attachments freely move and wear through the hangers. This wear results in the loss of steel section over time. That section loss reduces the strength of the connection which can result in premature failure. There is evidence of hole elongation and the amount of steel left in the hanger holding up the suspension insulators is thin.
</t>
  </si>
  <si>
    <t>The South Fork Distribution Substation is 65 years old, and does not
meet current EKPC design standards.
The station has the following issues:
• limited space with no access to equipment on two sides of the
station.
• Cap-and-pin insulators, which are a safety and reliability concern.
• Does not have the EKPC standard metering bypass switching or low
bay transfer schemes, which causes additional outage time and
creates a heightened safety risk when taking equipment out of
service for maintenance activities.
• Several foundations in the station are crumbling.
• The elevation change and drainage around the station has caused
multiple wash outs of gravel from the station and driveway.
• The site entrance is very steep making it difficult to navigate.</t>
  </si>
  <si>
    <t xml:space="preserve">The Highland Terrace 69-12kV distribution substation north of St. Clairsville, Ohio is a unique 1975-vintage modular station (“station in a box”).  The indoor station had a major failure in August 2019 and has been bypassed with a mobile since that time. 
Circuit Switcher CS-AA (69kV)
Breaker Age: 
1973
Interrupting Medium: (Vacuum)
Additional Information: This switcher has failed and is no longer in working condition. The vacuum bottles have failed and there are no replacement parts available for this unit. The vacuum interrupter bottles have suffered flashovers and the switch is currently inoperable. Transformer: 69/12 kV TR-1
Age: 1975
The dielectric strength and interfacial tension are trending downwards which can indicate an increase in particles within the oil, decreasing the dielectric strength of the oil to withstand fault events, which can damage the paper insulation. The values of dielectric strength, IFT and power factor indicate the dielectric strength of the insulation system (oil and paper) are in poor condition, which impairs the unit’s ability to withstand electrical faults.
No oil containment
There are no surge arrestors installed, which does not meet AEP station standards
Relays:
22 relays, implemented to ensure the adequate protection and operation of the substation. Currently, 22 of the 22 relays (100% of all station relays) are in need of replacement. All 22 of these are of the electromechanical type which have significant limitations with regards to spare part availability and fault data collection and retention. In addition, these relays lack of vendor support.
Other:  The metal building has various leaks and rust.  The 69kV &amp; 12kV underground cables are direct-bury and original to the station (1975). There is no perimeter fence for the modular station, leaving it vulnerable to vandalism or theft. There are identified needs on several 12 kV breakers (CB A &amp; B).  Over the past 5 years, equipment failures have caused 421,724 customer-minutes-of-interruption (CMI).
</t>
  </si>
  <si>
    <t>Transmission Circuit Breakers (69 kV): C, E, &amp; L Distribution Circuit Breaker (12kV): P • Breaker Age: • 1960’-70’s vintage • Interrupting Medium: (Oil) • Fault Operations: • Number of Fault Operations: C: 2, E: 28, L: 8, P: 67 • These breakers are oil filled without oil containment; oil filled breakers have much more maintenance requirements due to oil handling that their modern, SF6 counterparts do not require. • The 69kV breakers have experienced belt, pump, and motor failures in recent years. Relaying: • Currently, 102 of the 134 relays (76% of all station relays) are in need of replacement. All 102 of these are of the electromechanical and static type which have significant limitations with regards to spare part availability, fault data collection, and SCADA functionality. In addition, these relays lack of vendor support. • Both 138kV bus 1 &amp; 2, and 69kV bus 1A &amp; 1B contain electromechanical bus protection relays without redundancy RTU: • The existing RTU installed at Natrium Substation are a legacy GE D200MEII/Ethernet unit and a Cooper SMP 16/CP Unit. The GE D200MEII/Ethernet unit is now beyond its warranty period, with limited to no spare parts availability and no vendor support. Yard &amp; Facilities:
• The station contains two control houses. The older building (1947 vintage) has various issues:
leaking roof, asbestos, access issues, broken HVAC, and completely full cable trenches.
• The station service for the 69kV &amp; 12kV yard is from a corner-ground source, which is a safety
concern.
• Yard cabinets and PT stands are heavily-rusted (adjacent to two chemical and industrial plants,
leading to above-average contamination)
Electrical:
• 138kV bus 1 and 2, along with 69kV bus 1A &amp; 1B are made with copper conductors of
questionable structural integrity.
• Bus PT’s have various oil leaks
• The 69kV station area is made of steel lattice that is heavily-rusted
Operational Concerns:
• Transformer #1 has no high-side fault-interrupting device, and instead requires clearing the entire
138kV bus 1 (4- breakers). Transformer #2 has the same issue, but has a future Baseline project to
address.
• The single 138kV cap bank (29 MVAR) is undersized, due to the several large industrial customers
served nearby. AEP Transmission Operations has requested an increase in MVAR size, or an
additional cap bank, to better control real-time low voltages.</t>
  </si>
  <si>
    <r>
      <t xml:space="preserve">Line: </t>
    </r>
    <r>
      <rPr>
        <sz val="11"/>
        <color theme="1"/>
        <rFont val="Calibri"/>
        <family val="2"/>
        <scheme val="minor"/>
      </rPr>
      <t>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r>
  </si>
  <si>
    <t>Circuit Breakers: A &amp; B
Breaker Age: 
1952: A &amp; B
Interrupting Medium: (Oil)
Additional Oil Filled Breaker Information: These breakers are oil filled without oil containment; oil filled breakers have much more maintenance required due to oil handling that their modern, SF6 counterparts do not require.
Note: the most recent PJM short circuit case shows these breakers may be over-dutied. AEP Operations is taking steps to ensure safe operation of these breakers until they are replaced</t>
  </si>
  <si>
    <t>Problem Statement:
Line Name: Howard- Fostoria 138kV
Original Install Date (Age): 1928
Length of Line: 45.34 miles
Total structure count: 264
Original Line Construction Type: Steel Lattice
Conductor Type: 397 CM ACSR 30/7
Outage History (last 5 years): 11 momentary and 2 permanent
Condition Summary
 Number of open conditions: 126
 Open conditions include: bent structure lacing, rusting, broken/loose/missing conductors, broken/burnt/chipped/insulators, bent/broken/burnt insulator assemblies and hardware, and broken/loose/worn shield wire.
Additional Notes:
PJM Baseline Project b3249 will rebuild approximately ~10 miles of this line between Chatfield and Melmore
410MW of planned generation on this line in the IPP queue.</t>
  </si>
  <si>
    <t>Both Spruce Laurel and Hampton stations are no longer feeding customers but have equipment connected to the transmission through path.</t>
  </si>
  <si>
    <t>South Coshocton – Wooster 138 kV Transmission Line: 39.7 miles long, consisting of mostly wooden H-frame structures with vertical insulators, originally installed in 1957 with 477,000 CM ACSR 26/7 (Hawk) conductor. The line asset comprises 22.8 miles of the Ohio Central-West Millersburg circuit, 15.2 miles of the West Millersburg-Wooster circuit (entirety), and 1.7 miles of the Ohio Central-South Coshocton circuit. Total Structure Count: 214 Outage History: • Momentary (10) &amp; Permanent Outages (7) • CMI: 545,905 (Past Five Years) Open Conditions: • 54 structures with at least one open condition, which equates to 25.4% of the structures on this line. • 40 structure-based open conditions consisting of broken structures, insect damage, rot heart, rot top, woodpecker holes, rot pocket, split poles and rot top on filler blocks. • 1 conductor-based open condition consisting of a damaged conductor. • 4 grounding-based open conditions consisting of broken ground lead wires and broken structure grounds. • 9 hardware-based open conditions consisting of broken/burnt insulators. • Structure Age: 79% 1950’s, 4% 1960’s, 1% 1970’s, 16% 1980’s, 1% 1990’s, 4% 2000’s Operational Concerns: • This 138kV line provides a 138kV source for 4-sub-transmission source stations (South Coshocton, West Coshocton, West Millersburg, and Wooster). • This 138 kV line serves two Holmes-Wayne Co-op stations and two AEP Ohio distribution stations. • This 138kV line has experienced real-time PCLLRW overload alerts during heavy west-to-east and south-to-north system transfer periods.</t>
  </si>
  <si>
    <t>Section of the Lancaster Junction –Ralston 69kV Line, Single Circuit (Lancaster Junction –Str 273): • Age: 1955 • Length of Line Section: ~0.02 Miles • Structure Count: 2 • Structure Type: Wood • Conductor Type: 556,500 CM ACSR 18/1 (Osprey) • Outage History: 12 Momentary and 4 Permanent outages with a total CMI of 3,113,139. • This is currently a three terminal line, which can cause miss-operations and over-tripping of the line. Section of the South Lancaster –East Lancaster 69kV Line, Single Circuit (East Lancaster - Str 310): • Age: 1965 • Length of Line Section: ~0.01 Miles • Structure Count: 1 • Structure Type: Wood • Conductor Type: 556,500 CM ACSR 18/1 (Osprey) • Outage History: 8 Momentary and 2 Permanent outages • This is currently a three terminal line, which can cause miss-operations and over-tripping of the line. Clouse –West Lancaster 138kV, Double Circuit: • Age: 1942 • Line Length: ~22.78 Miles • Total Structures: 106 • Structure Type: Steel Lattice • Conductor Type: 397,500 CM ACSR 30/7 (Lark) • Outage History: 6 momentary and 3 permanent outages with a total CMI of 208,134 • Open conditions: 60 total open conditions; 9 out of 106 structures have at least 1 open condition 8.5% of structures. • Junction City Switch (2005): SCP has backup capability for Junction City, but only during light loading conditions. During peak loading, they cannot back feed their load.</t>
  </si>
  <si>
    <t xml:space="preserve">West Lancaster Station Circuit Breakers: D &amp; E (138 kV) • Breaker Age: 1991: D &amp; E • Interrupting Medium: (SF6) • Fault Ops: D: 40 &amp; E: 8 (Manufactured recommended number of fault ops is 10) • Additional Info: This type of breaker has had 411 malfunction records (mostly gas leaks and contact resistance concerns) and most problems reported with loss of SF6 and miss-operations. Circuit Breakers: C &amp; J (69 kV) • Breaker Age: 1966: C &amp; 1963: J • Interrupting Medium: (Oil) • Fault Ops: C: 87 &amp; J: 5 (Manufactured recommended number of fault ops is 10) • Additional Info: . These breakers are McGraw-Edison CF/CG/CGH/CH family of oil filled breakers without oil containment; Oil filled breakers have much more maintenance required due to oil handling that their modern, SF6 counterparts do not require.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Circuit Switcher: BB (69 kV)
• Switcher Age: 1989
• Interrupting Medium: (SF6)
• Additional Info: This switcher is a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138/69kV Transformer 2 (60 MVA)
• Age: 1966
• Overheating events indicate decomposition of the paper insulation that impairs the unit’s ability to withstand future
short circuit or through fault.
• No oil containment.
• High side disconnect switches need replaced.
• Additional Info.: Currently no sectionalizing on either side of Transformer 1 &amp; 2, there are three dissimilar zones of
protection (138 kV Bus, Transformer &amp; 69 kV Bus) .
Relaying:
Currently, 40 of the 74 relays (54% of all station relays) are in need of replacement. There are 38 of the
electromechanical type and 2 of the static type which have significant limitations with regards to fault data collection
and retention. These relays lack vendor support and have little to no access to spare parts.
Control House:
• Asbestos on walls, roof and cables
• Structural Integrity is in question –this needs replaced as soon as possible.
• Relays systems are not set up for dual battery configuration
• Cable entrance is 100% full
</t>
  </si>
  <si>
    <t>The Fries – Independence 69 kV line has 35 open conditions associated with the structures that make up 41% of the line. Conditions include woodpecker damage and rot top. Majority of the circuit utilizes 1950s wood structures. Since 2013, there has been 5 momentary and 6 permanent outages on the Fries - Independence 69kV Circuit. The 5 momentary outages were due to lightning (3), ice/snow (1), and wind (1) causes. The 6 permanent outages were due to wind (2), lightning (1), vegetation fall-in from outside AEP ROW (2), and relay (1) causes. The structures on the Fries – Independence 69kV Circuit fail to meet 2017 NESC Grade B loading criteria, fail to meet current AEP structural strength requirements, and fail to meet the current ASCE structural strength requirements. The line is grounded using the butt wrap method which does not meet current AEP standards. The line shielding angle on the typical tangent structure is measured at 33°, which is inadequate for current AEP shielding angle requirements. S1851 was updated to present a scope change at Independence station due to space constraints and a cost update. The remaining need on the condition of the existing line is presented here.</t>
  </si>
  <si>
    <t>Fostoria – East Lima 138kV
• Original Construction Date: 1924
• Length: 41.26 miles
• Total structure count: 205
• Original Line Construction Type: Double circuit steel lattice towers with vertical
insulators
• Conductor Types: 397,500 CM ACSR 30/7 (Lark) &amp; 336,400 CM ACSR 30/7 (Oriole)
• Outage History: Since 2015, there have been 2 permanent outages and 6 momentary
outages. The Ebersole – New Liberty Circuit has accounted for 19,640 customer
minutes of interruption for 326 distribution customers at the Flag City Substation.
• Condition Summary: Currently, there are 44 structures with at least one open
condition, which relates to 22% of the structures on this line. Additional Information: Multiple issues are starting to emerge on this line indicating
accelerated deterioration phase of its life. Structures inspected either aerially or by ground
crews showed heavy visible corrosion on conductors and shield wire, surface rust on
towers, insulator end fittings and dampers.
Additional Info on Insulator &amp; Hardware Corrosion:
– Section Loss: The connecting elements including the tower attachment hole and the
insulator hook have experienced serious cross-section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
• Customer Impact: This double-circuit line provides significant support to the Findlay
area 34.5 kV and 69 kV systems via transformers at North Woodcock, New Liberty,
North Findlay, and Ebersole and Flag City. Simultaneous outages at both ends of the
double-circuit line would likely lead to a major area-wide outage.
• Risk: Significant deterioration results in loss of strength and performance posing a
significant risk of failure under conditions the assets should be able to withstand.
– May cause frequent and extended outages
– May create significant economic losses
– May endanger public safety</t>
  </si>
  <si>
    <t>Customer Service: • A customer has requested transmission service at a site in New Albany, OH. • The customer has indicated an initial peak demand of 84 MVA with an ultimate capacity of up to 240 MVA at the site.</t>
  </si>
  <si>
    <t>Greer Station 34.5kV Circuit Breaker: D • Breaker Age: 1962 • Interrupting Medium: (Oil) • Fault Operations: 22 • Additional Oil Filled Breaker Information: These breakers are oil filled without oil containment; oil filled breakers have much more maintenance required due to oil handling that their modern, SF6 counterparts do not require. Transformer 3 - 69-34.5 kV: • Transformer Age: 1958 • This unit had oil processing done in 2009 but there have been subsequent increases in combustibles in the DGA that indicate continued breakdown of insulating and internal components. The CO/CO2 ratio is above the warning threshold and this unit has experienced overheating which has deteriorated the insulation. Relays: Currently, 28 of the 31 relays are of the electromechanical type, which have significant limitations with regards to fault data collection and retention. There is minimal room in the existing control house for replacement Other: The station yard and control building are overall in very poor condition, with peeling paint, heavy rusting, possible asbestos and PCB’s, and obsolete cap-and-pin insulators. The transformer foundations are crumbling, with signs of past oil leaks.
Operational Flexibility &amp; Efficiency: Greer station is a 69-34.5kV-7.2kV delta station serving an industrial customer, along with providing a source to the local 34.5kV sub-transmission system. The station is connected via a hard tap to the Dover Wire-East Dover-Greer 69kV circuit, which is a 3-terminal line. Three-terminal lines are more difficult to reliably protect and more prone to overtripping. The hard tap connection makes it more difficult to perform 69kV maintenance in the area, due to the lack of line sectionalizing switches at the tap point. The 69-34.5kV transformer lacks a high-side fault-interrupting device, and only has a motor-operated switch &amp; ground-switch system, which requires remote-end 69kV fault clearing.</t>
  </si>
  <si>
    <t xml:space="preserve">Wooster Station: Circuit Breaker: CS-BB • Manufacture Date : 1986 • Interrupting Medium: SF6 Mark-V • Additional: Mark V family of circuit switchers have no gas monitoring and these have experienced numerous malfunctions (110 over a 10 year period) across the AEP system. Failed components, gas loss, and interrupter failure represent half of these malfunctions. Two malfunctions of note were catastrophic equipment failures. Parts are expensive, especially because interrupters can only be replaced, not repaired, as they are hermetically sealed. Circuit Breaker: CB-G • Manufacture Date : 1968 • Interrupting Medium: Oil • Fault Operations: 16 • Additional: These breakers are oil filled without oil containment; oil filled breakers have much more maintenance required due to oil handling that their modern, SF6 counterparts do not require Circuit Breaker: CB-A, D &amp; F
• Manufacture Date : 1952 (A &amp; D), 1962 (F)
• Interrupting Medium: Oil
• Fault Operations: 51
• Additional: These breakers are oil filled without oil containment; oil filled breakers have
much more maintenance required due to oil handling requirements than their modern,
SF6 counterparts. The manufacturer provides no support for these units and spare parts
are increasingly more difficult to obtain.
138/23 kV Transformer 1:
• Manufacture Date: 1953
• Additional: No arrestors are on this unit. Bushings and cooling fans are obsolete with no
spare parts available. One oil pump is not functional. No oil containment. Dielectric and
short circuit breakdown and moisture content has been detected in the oil.
138/69/12 kV Transformer 2:
• Manufacture Date : 1962
• Additional: Cooling fans are obsolete with no spare parts available. No oil containment.
Dielectric and short circuit breakdown are indicated in the DGA.
Transformer: Ground Bank-1
• Manufacture Date : 1953
• Additional: Cooling fans are obsolete with no spare parts available. No oil containment.
Dielectric and short circuit breakdown are indicated in the DGA. Transformer: Ground Bank-2
• Manufacture Date : 1953
• Additional: Bushings are obsolete with no spare parts available. No cooling fans on this unit.
No oil containment. Cap-and-pin insulator disconnect switches need replaced due to
deterioration.
Relays:
• 75 of the 77 relays (97% of all station relays) are in need of replacement. 49 of these are of
the electromechanical type which have significant limitations with regards to spare part
availability and fault data collection and retention. In addition, these relays lack of vendor
support. There are also 26 microprocessor based relays commissioned between 2006-2011
unsupported firmware.
</t>
  </si>
  <si>
    <t>A 138kV transmission customer north of Natrium station is served via a 0.5-mile radial 138kV transmission circuit. The customer’s operational peak demand is 132 MW (contract peak is 109 MW). This amount of radial load exceeds AEP’s radial guideline of 35 MW for a single customer, for looping transmission customers. The radial service presents single points of failure that could jeopardize reliability for the customer, which is one of the largest in West Virginia.</t>
  </si>
  <si>
    <t xml:space="preserve">Circuit Breakers: A, B, &amp; E Breaker Age: • 1990: A, B, &amp; E • Interrupting Medium: (SF6) • Fault Operations: • Number of Fault Operations: A 13, B 30, &amp; E 13 • Manufacturer recommended Number of Operations: 10 Additional ASEA-Brown Boveri 145-PA model Breaker Info: As of May 11, 2020, there have been 437 recorded malfunctions of this 145-PA model family on the AEP System. The most common issues documented are related to loss of SF6 gas and mis-operations. The expected life of the bushing gaskets and door inspection port seals is 25 years; all four of these units have reached this age. Seals that are no longer adequate can cause SF6 leaks to become more frequent. ABB provides no support for this 145-PA family of circuit breakers, and ABB no longer manufactures spare parts for these breakers. Circuit Switcher: CS-CC
Switcher Age:
• 2000
• Interrupting Medium: (SF6)
• Fault Operations:
• Number of Fault Operations: 0
• Manufacturer recommended Number of Operations: 10
Additional SF6 Mark V Type Information: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Parts are expensive, especially because
interrupters can only be replaced, not repaired, as they are hermetically sealed. Currently, 107 of
the
Relays:
• 122 relays (88% of all station relays) are in need of replacement. 83 of these are of the
electromechanical type and 8 of the static type which have significant limitations with regards to
spare part availability and fault data collection and retention. In addition, these relays lack of
vendor support. There are also 16 microprocessor based relays commissioned between 2006 and
2011 that may have firmware that is unsupported
The existing RTU installed at Howard Substation is a legacy GE D200MEII/Ethernet unit. This unit is
now beyond its warranty period, with limited to no spare parts availability and no vendor support.
</t>
  </si>
  <si>
    <t>Huron 69kV Substation (AMP Transmission) The existing interconnection is a 0.15 mile single radial tap from the ATSI Greenfield-Shinrock 69kV line to the Huron substation. Current peak load at Huron is 26 MW, projected to increase to 38 MW by 10/1/21 and 40 MW by 10/1/22. Also, AMPT Interconnection requirements specify a need for a second source for loads 5 MVA and above.</t>
  </si>
  <si>
    <t>AMP member “Village of Sycamore” (not to be confused with the N.C. Coop of Sycamore) is supplied by AEP’s Berwick 69/12 kV substation through an approximately 9 mile radial 12.5 kV supply. Sycamore serves approximately 850 customers with a peak load of 4 MVA in 2021. The village has experienced 10 outages over the past 14 months. Sycamore has requested 69 kV service to support existing and accommodate future load.</t>
  </si>
  <si>
    <t>New Customer Connection – A customer requested 138 kV service, anticipated load is 27 MW, location is near the Buckhannon – Corder Crossing (Pruntytown)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</si>
  <si>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</si>
  <si>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</si>
  <si>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</si>
  <si>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Transmission line ratings are limited by terminal equipment: Burma –Piney 115 kV Line;  System Condition Issues at Burma 115 kV terminal</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</si>
  <si>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</si>
  <si>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</si>
  <si>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</si>
  <si>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</si>
  <si>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</si>
  <si>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</si>
  <si>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 xml:space="preserve">New Customer Connection – A customer requested 138 kV service, anticipated load is 10 MW, location is near the Rider – Weston 138 kV line.
</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</si>
  <si>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</si>
  <si>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Due to the load addition at Vens Run (s2293), subsequent analysis identified a low voltage condition at Weston, Vens Run, and Sand Fork 138 kV substations (0.89 p.u.) for a maintenance outage of the Rider to Vens Run 138 kV line followed by the loss of the Weston 138 kV capacitor.</t>
  </si>
  <si>
    <t xml:space="preserve">Existing Wholesale Customer Connection – Gore substation expansion to accommodate existing wholesale customer station upgrades.  </t>
  </si>
  <si>
    <t xml:space="preserve">Riverside – Hartford 138kV line:
16.85 miles of mostly 1957 wood H-Frame construction
Conductor is 397 MCM ACSR
There are 48 structures with open conditions (36% of line).  40 of these are structure related affecting the crossarm, pole, or X-brace including rot, corrosion, cracked, woodpecker, and disconnected conditions.
Additional assessment identified the following:
15 structures were subject to some level of decay above normal weathering
10 had crossarm decay
9 had ground line decay
4 had broken/flashed insulators
64% of structures assessed had some level of decay
</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</si>
  <si>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Transmission line ratings are limited by terminal equipment
Frenchs Mill – Junction 138 kV Line (substation conductor)
• Existing line rating: 164 / 206 MVA (SN / SE)
• Existing conductor rating: 221 / 268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</si>
  <si>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</si>
  <si>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Oak Grove – Parkersburg 638 138 kV Line (substation conductor) • Existing line rating: : 225 / 287 MVA (SN / SE) • Existing Transmission conductor rating: 309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</si>
  <si>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Belmont - Trissler 648 138 kV Line(substation conductor) • Existing line rating: 293 / 342 MVA (SN / SE) • Existing Transmission conductor rating: 309 / 376 MVA (SN / SE)</t>
  </si>
  <si>
    <t> 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French Creek - Pickens 56 138 kV Line (substation conductor) • Existing line rating: 293 / 306 MVA (SN / SE) • Existing Transmission conductor rating: 308 / 376 MVA (SN / SE)</t>
  </si>
  <si>
    <t>FirstEnergy has identified protection schemes using a certain vintage of relays and communication equipment that have a history of misoperation.  Proper operation of the protection scheme requires all the separate components perform properly together during a fault  The identified protection equipment cannot be effectively repaired for reasons such as lack of replacement parts and available expertise in the outdated technology.  Newer equipment provides better monitoring, enhances capability of system event analysis, and performs more reliably  Transmission line ratings are limited by terminal equipment Buckhannon - Pruntytown 12 138 kV Line(substation conductor) • Existing line rating: 164 / 206 MVA (SN / SE) • Existing Transmission conductor rating: 221 / 268 MVA (SN / SE)</t>
  </si>
  <si>
    <t>New Customer Connection – A customer requested 138 kV service to support 10 MVA of additional load at a site near Gobain 138 kV substation (New Kensington, PA) in the West Penn Power service territory.</t>
  </si>
  <si>
    <t>New Customer Connection – A customer requested 138 kV service. Anticipated load is 40 MVA. Location is approximately seven miles from the Arch Coal Wolf Run (Leer South) Tap and approximately four miles from the Pruntytown 138 kV Substation on the Buckhannon – Pruntytown (PR-BKH-12) 138 kV Line.</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</si>
  <si>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</si>
  <si>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</si>
  <si>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New Customer Connection – A customer requested 138 kV transmission service for approximately 95 MVA of total load near the Highland-GM Lordstown 138 kV Line.</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</si>
  <si>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</si>
  <si>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</si>
  <si>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</si>
  <si>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</si>
  <si>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</si>
  <si>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New Customer Connection – A customer requested 69 kV transmission service for
approximately 9 MW of total load near the Boardman-Lowellville # 2 69 kV Line. </t>
  </si>
  <si>
    <t>New Customer Connection – A customer requested 138 kV transmission service for approximately 10 MW of total load near the New Castle-Cedar Street 138 kV Line.</t>
  </si>
  <si>
    <t>Ford Road-Maclean and Gould-Maclean 69 kV Line  For a N-1-1 contingency, a Ford Road-Maclean 69 kV line fault and the Gould-Maclean 69 kV Line fault, local load loss of 61 MW is observed affecting over 5,600 customers.  The Ford Road-Maclean 69 kV line has approximately 5.8 miles of line exposure. Additionally Pilkington tap adds another 2.3 miles of line exposure to the Ford Road-Maclean 69 kV line. This line servers approximately 38 MW and over 3,800 customers. This line has experienced three sustained outages in the last five years (2015-2019) with an average duration of 6.5 hours.  The Gould-Maclean 69 kV line has approximately 7.9 miles of line exposure. Additionally, the Pilkington tap and Penta County tap adds another 3.1 miles of line exposure to the Gould-Maclean 69 kV line. This line servers approximately 23 MW and over 1,800 customers. This line has experienced one sustained outage in the last five years (2015-2019) with a duration of 18.6 hours.</t>
  </si>
  <si>
    <t>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</si>
  <si>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Midway-Richland-Wauseon 138kV (~33.5 miles) Transmission Line:  Existing 336.4 ACSR has a history of failure due to conductor vibration resulting in thermal overload and corrosion of steel core.  Original porcelain insulators from 1948 construction are aged and exhibiting wear.  Comprehensive aerial inspection was completed in 2020 and shows a rising negative trend in required maintenance with 160 structures that presently require repair for structure damage, static wire damage, broken insulators, and broken or overheated conductor.  Growing trend in unscheduled interruptions on this line with five (5) equipment caused outages in the past 10 years.  Condition of static wire is deteriorating which may be contributing to rise in lightning caused outages.</t>
  </si>
  <si>
    <t>Napoleon-Richland-Stryker 138kV (~32 miles) Transmission Line:  Existing 336.4 ACSR has a history of failure due to conductor vibration resulting in thermal overload and corrosion of steel core.  Existing line is constructed on double circuit lattice towers shared with the MidwayRichland-Wauseon 138kV line.  Comprehensive aerial inspection was completed in 2020 and shows a rising negative trend in required maintenance with 130 structures that presently require repair for worn static wire, damaged attachment hardware, and broken or flashed insulators.  Growing trend in unscheduled interruptions on this line with six (6) equipment caused outages in the past 10 years.</t>
  </si>
  <si>
    <t>Napoleon-Richland-Stryker 138kV, Tap to Ridgeville (~1.5 miles):  Tap was originally constructed in the 1970s. The average age of structures on this line are 50 years old. FirstEnergy has historically experienced an average age of reject for wood poles to be 48.7 years.  41 of 45 wood pole structures on this tap were bypassed during a previous project on the main line in 2015. Line survey in 2018 determined that all 41 structures failed. The primary reasons for reject were wood pole cracking and decay.  Both the entrance and exit to Ridgeville substation share the same structures, increasing risk to reliability.</t>
  </si>
  <si>
    <t>Maysville-McDowell 69kV Line (~33 miles):  Line was originally constructed in the 1960s. The average age of structures on this line are 54 years old. FirstEnergy has historically experienced an average age of reject for wood poles to be 48.7 years.  Line survey in 2019 showed a structure reject rate of 86% (528 of 613). The primary reasons for reject were woodpecker holes, wood pole decay, and pole top extensions previously used to mitigate the issue of pole top rot, an indicator that the pole is deteriorating.  Conductor condition is deteriorating with over 40 conductor splices in a 30 mile line section.  Obsolete line switches (A-2092, A-2091, A-2143 N.O.) are no longer supported by the manufacturer  Line has experienced eleven (11) outages in the past five years of which eight (8) are sustained.</t>
  </si>
  <si>
    <t>Dilworth-Maysville 69kV (~11.4 miles) Transmission Line:  Line was originally constructed in 1947. The average age of structures on this line are 58 years old. FirstEnergy has historically experienced an average age of reject for wood poles to be 48.7 years.  Line survey in 2019 showed a structure reject rate of 57% (166 of 293). The primary reasons for reject were wood pole deterioration, broken static wire, woodpecker holes, broken conductor strands.  Existing 336.4 ACSR has a history of failure due to conductor vibration resulting in thermal overload and corrosion of steel core.  Environmental conditions on ROW causes difficulties for routine maintenance, vegetation management, and outage restoration.  Growing trend in unscheduled interruptions with 10 outages in the past two years with approximately 15,000 customers impacted in the area.  Obsolete line switch (A-212 N.O.) is no longer supported by the manufacturer.</t>
  </si>
  <si>
    <t>Bluebell-Knox No1 69kV (~16 miles) Transmission Line:  Original H-frame wood pole construction dating back to 1970s.  Line survey in 2020 showed a structure reject rate of 92% (242 of 262). The primary reasons for reject were large woodpecker holes, wood pole decay, and pole top extensions previously used to mitigate the issue of pole top rot, an indicator that the pole is deteriorating.  Obsolete line switches (A-6935 &amp; A-6936) are no longer supported by the manufacturer.  Growing trend in unscheduled interruptions with six (6) equipment caused outages in the past 5 years for cross-arm failures and pole failures; Outages have historically had a large impact on customers interrupted and customer minutes interrupted.</t>
  </si>
  <si>
    <t>McGraw Edison oil circuit breakers B-67, B-68, and associated disconnect switches at Lincoln Park are experiencing increasing maintenance concerns; hydraulic fluid issues, deteriorated operating mechanisms and increasing maintenance trends.  Breakers B-67 and B-68 are 48 years old  Associated terminal equipment line arrestors and substation conductor</t>
  </si>
  <si>
    <t>New Customer Connection - A customer requested 69 kV transmission service for approximatly 4.2 MVA of total load near the Kimberly-Salt Springs 69 kV line</t>
  </si>
  <si>
    <t>Henrietta-Johnson 69 kV Transmission Line is approximately 16 miles in length. Line survey in 2020 showed a structure reject rate of 43% (93 of 218). The primary reasons for reject were wood pole deterioration, woodpecker holes, ground system damage, and decay damage. Worst performing transmission circuit in ATSI. Growing trend in unscheduled interruptions with 20 equipment failure caused outages in the past 5 years which have historically impacted approximately 9,200 customers. The majority of outage causes are related to Failed AC Circuit Equipment (conductor, crossarm, static wire, insulator, etc.). Transmission line switches are obsolete and limiting the transmission line rating.</t>
  </si>
  <si>
    <t> The 69 kV lines at the Sharon 69 kV substation have a single set of relays providing protection.  The Sharon 69 kV bus has a single bus protection scheme.  There is no breaker failure presently installed on the Sharon 69 kV exposing this sub and its lines to risk of a larger outage if one of these schemes were to fail to operate.  In June 2018, an uncleared fault on Y-300 line to McDowell led to a widespread outage of all the 69 kV lines from Sharon.</t>
  </si>
  <si>
    <t xml:space="preserve">New Customer Connection – A customer requested 69 kV transmission service for approximately 5.6 MVA of total load near the East Archbold – Stryker 69 kV line. 
</t>
  </si>
  <si>
    <t>New Customer Connection – Penn Power Distribution has requested a new 69 kV delivery point due to a thermal overload identified on the West Pittsburg #1 23/8.32 kV transformer. The anticipated load of the new customer connection is 4 MVA.</t>
  </si>
  <si>
    <t xml:space="preserve">Deer Creek – Hartford City 69 kV (vintage 1967):
Length: 17.67 Miles 
Original Construction Type: Wood pole structures with cross arm construction and vertical post insulators.Jonesboro – Gas City 34.5 kV (vintage 1969):
Length: 1.01 Miles 
Original Construction Type: Wood pole structures
Original Conductor Type: 
336.4 ACSR 18/1 Merlin (0.65 mi, vintage 1969)
3/0 Copper 7  (0.36 mi, vintage 1969)
Number of open conditions: 12
Open conditions include: Cross arm or pole with split rot conditions,  knee/vee brace with loose conditions, broken guy strain insulator and right of way encroaching buildings.
Total structure count: 34 (original vintage)
Deer Creek – Alexandria 34.5 kV (vintage 1968):
Length: 2.19 Miles 
Original Construction Type: Wood pole structures
Original Conductor Type: 
556.5 kCM ALUM/1250 19 Dahlia
Number of open conditions: 7 
Open conditions include: Cross arm or pole with rot top conditions, stolen ground lead wires and improperly installed shield wire.
Total structure count: 61, with 60 dating back to original installation.
Original Conductor Type:
336.4 kCM ACSR 18/1 Merlin (18.17 mi, vintage 1967)
3/0 Copper 7 (30COP) (2.24 mi, vintage 1967)
Momentary/Permanent Outages: 21 total outages: 10 (Momentary), 11 (Permanent).
5 Year CMI: 67,818
Number of open conditions: 4
Open conditions include: Cross arm or pole with split and woodpecker conditions and broken or missing ground lead wire. 
Based on the ground crew assessment roughly 28% of the structures had advanced levels of decay on the poles
Total structure count: 378 with 366 dating back to original installation.
</t>
  </si>
  <si>
    <t xml:space="preserve">Hartford – South Haven 69kV line:
18.68 miles of mostly 1966 wood pole
Conductor is 336.4 ACSR
Since 2015 there have been 20 momentary and 4 permanent outages.
4,984,780 CMI from 2015-2020
Structures fail NESC Grade B, AEP Strength requirements and ASCE strength requirements
There are 90 structures with open conditions (29% of line).  52 of these are structure related including pole rot, split and woodpecker damage
</t>
  </si>
  <si>
    <t xml:space="preserve">A customer has requested 69kV service in Lawrence County, Ohio.  This request is on the Dow Chemical – Highland 69 kV line and the in-service date is February 2022. The anticipated peak load is approximately 22 MW.
</t>
  </si>
  <si>
    <t>New Customer Connection – Penn Power Distribution has requested a new 69 kV delivery point near the Maple – Pine 69 kV Line due to a thermal overload identified on the Mars #2 69-12.47 kV transformer. The anticipated load of the new customer connection is 8.7 MVA.</t>
  </si>
  <si>
    <t xml:space="preserve">Line Name: Bucyrus – Howard No.1 69kV
Original Install Date (Age): 1948
Length of Line: 18.05 miles
Total structure count: 413
Original Line Construction Type: Wood
14 % of structures rehabbed since installation
Wood Cross Arms
Conductor Type: 3/0 Copper 7 conductor
Outage History (past 5 years)
7 momentary and 2 permanent outages with an average duration of 5.37 hours
CMI: 60,120
Condition Summary
Number of open conditions by type / defects / inspection failures: 78
Ground lead wire missing, stolen or broken, structure related conditions affecting the cross arm or pole including rot, split or woodpecker holes, contaminated or broken insulator hardware
Number of Customers at Risk: 331, 11.527 MVA
</t>
  </si>
  <si>
    <t>Transmission Circuit Breaker Concerns (69 kV): AN Tidd 69kV circuit breaker ‘AN’ failed in April 2021. Failure documented by very high sulfur dioxide (SO2 ) readings in the SF6 gas, due to past fault activity. The SO2 can cause internal corrosion, leading to mechanical and operational defects. • Breaker Age: 1997 (installed in 1998) • Interrupting Capability: 31.5 kA • Ampacity Rating: 2000 A • Interrupting Medium: SF6 Gas • Number of Fault Operations: 38</t>
  </si>
  <si>
    <t>The Leroy Center – Mayfield Q2 138 kV Line loads to 95% under contingency conditions in the 2020 RTEP Case.  The Leroy Center – Mayfield Q2 138 kV Line has the potential to feed 7,017 customers and 20 MW at the Pawnee Substation, back up feed to LC-MF Q1 138 kV Line.  The existing conductor is 4/0 CU and can cause protection issues due to not being able to handle the short circuit current for faults. Age/condition of transmission line conductors and hardware (mid 1940s).
 The Leroy Center – Mayfield Q2 138 kV Line has experienced one (1) sustained
outage in the past five years.</t>
  </si>
  <si>
    <t> The Leroy Center – Mayfield Q3 138 kV Line loads to 89% under contingency conditions in the latest RTEP Case.  The Leroy Center – Mayfield Q3 138 kV Line feeds 4,938 customers and 21 MW at the Pinegrove Substation.  The existing conductor is 4/0 CU and can cause protection issues due to not being able to handle the short circuit current for faults.  Age/condition of transmission line conductors and hardware (mid 1940s).</t>
  </si>
  <si>
    <t>New Customer Connection – A customer requested 138 kV transmission service for approximately 6.6 MVA of total load near the Delta – Wauseon 138 kV line.</t>
  </si>
  <si>
    <t>New customer is looking for transmission service in Hoffman Estates.  Initial loading is expected to be 24 MW in June 2023 with an ultimate load of 96 MW by the end of 2027.</t>
  </si>
  <si>
    <t xml:space="preserve">NEET MidAtlantic IN 345kV (double-circuit) transmission line
assets are ~20 miles representing four segments. Asset
represents 115 galvanized steel lattice structures:
St. Johns to Green Acres 3 (L6617); Crete to St. Johns
(L95407 - Portion); Green Acres to Olive (L6615 - Portion)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t>
  </si>
  <si>
    <t>New Customer Connection – A customer requested 138 kV transmission service for approximately 30 MVA of total load near the Dowling – Lemoyne 138 kV Line.</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</si>
  <si>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</si>
  <si>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</si>
  <si>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</si>
  <si>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 345 kV bus does not comply with current standards. It is a straight bus design with two lines and two transformers with the lines directly connected to the bus via disconnects. Loss of a line also trips a transformer.</t>
  </si>
  <si>
    <t>138 kV Line 15508 is a three terminal line. The current configuration is difficult to relay properly due to unequal lengths of the three legs. • Nelson (4.5 miles) • Dixon (5.7 miles) • Schauff Rd. (13.1 miles)</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</si>
  <si>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</si>
  <si>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has requested service in the Dekalb area • In service by 9/2021 with initial load &lt; 5MW, growing to 200 MW by the end of 2026</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</si>
  <si>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</si>
  <si>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ComEd Distribution is replacing 138/34 kV transformer 78 at Bellwood which is currently tapped from 138 kV line 13501 (Elmhurst – Bellwood). The transformer and the line trip together.</t>
  </si>
  <si>
    <t>An existing customer has requested an additional 43 MW by
06/2022 with a total increase of 77 MW by the end of 2030.</t>
  </si>
  <si>
    <t>Customer has requested new service by 12/2021 with a load of
20 MW.</t>
  </si>
  <si>
    <t>4 Current Transformers on 138 kV BT1-2 breaker at ESSJ310 are failing and there is a risk of mis-operation or overtripping.  Breaker age is 70 years old.  Components are obsolete; therefore repair is impossible.</t>
  </si>
  <si>
    <t>Wabash Valley Power Authority has requested a new delivery point to help serve their growing load in the southern Fort Wayne, IN area. The station will feed 4MW initially and is expected to grow to 5MW by 2025.</t>
  </si>
  <si>
    <t> Breakers B-13295, B-13296, B-13297, and associated disconnect switches at GM Powertrain Substation  Increasing maintenance concerns; hydraulic fluid issues, deteriorated operating mechanisms and increasing maintenance trends.  Breaker B-13295 is 52 years old, Breaker B-13296 is 52 years old, Breaker B-13297 is 48 years old  Associated terminal equipment line arrestors and substation conductor  Breaker B-13329 and associated disconnect switches at Jackman Substation  Increasing maintenance concerns; hydraulic pump issues, valve issues, deteriorated operating mechanisms and increasing maintenance trends  Breaker B-13329 is 48 years old</t>
  </si>
  <si>
    <t> West Akron 138 kV Breaker Transfer Breaker B-22 and associated disconnect switches  Oil Circuit Breaker (OCB) with increasing maintenance concerns; compressor issues, deteriorated operating mechanisms and increasing maintenance trends  Breaker B-22 is 40 years old</t>
  </si>
  <si>
    <t>- Existing distribution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</si>
  <si>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</si>
  <si>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</si>
  <si>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</si>
  <si>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</si>
  <si>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</si>
  <si>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</si>
  <si>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</si>
  <si>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</si>
  <si>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</si>
  <si>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 Buckeye Power, on behalf of Pioneer Rural Electric Cooperative, has requested reliability upgrades on
the Staunton-KTH 69kV 6657 line located in Miami and Champaign Counties.
• The 6657 line is a radial 17-mile 69kV wood pole line connecting DPL’s Staunton Substation to Pioneer’s
KTH delivery point.
• The line was constructed primarily in the 1960’s and is approximately 17 miles long.
• The line has experienced 2 permanent and 3 momentary outages since 2016. Most outages
were caused by lightning.
• The line serves approximately 19MW of load between East Casstown, St. Paris, and KTH
substations.
• Loss of the 6657 line could lead to extended customer outages for customers served via East
Casstown, St. Paris, and KTH due to the current radial configuration and limited switching
options.
• The KTH delivery point served at the end of the radial 6657 line provides service to the largest
employer in Champaign County.</t>
  </si>
  <si>
    <t>Buckeye Power, on behalf of Darke Rural Electric Cooperative, has requested reliability upgrades on the West Manchester–Brookville 69kV 6639 and the West Manchester–Garage Road 69kV 6656 lines located in Preble and Montgomery Counties.</t>
  </si>
  <si>
    <t xml:space="preserve">A large new senior community featuring a mix of residential and retail is being constructed in the Cornerstone Development located in Centerville, OH.  This area, served from Dayton’s Carpenter Substation,  has experienced growth in recent years and this load addition of 5MVA will require additional capacity.  Dayton must develop a solution to have capacity to serve distribution load in this load center or risk overloading existing equipment and not having sufficient distribution capacity to serve growing load.Carpenter Substation is served via a short 0.1 mile tap from the Alpha-Hempstead 6622 69kV transmission line. Carpenter Substation provides distribution service to the 3,4000 customers served in this area via a single 69/12kV 30MVA transformer.  A single outage to the 6622 transmission line or distribution transformer at Carpenter would result in a complete loss of service to the 3400 customers. The current load (24.4 MVA) and reserved emergency switching capacity (3.5 MVA) place the current 69/12kV 30MVA transformer at Carpenter above 90% of its rating during peak times before the 5MVA load addition. Additional circuit ties exist in the area but do not have enough capacity for significant load transfers and would further limit the ability to conduct circuit switching during outages. </t>
  </si>
  <si>
    <t> Breakers B-19, B-35, B-22, B-25, B-24, B-28, B-27, and associated disconnect switches at Eastlake Substation:  Increasing maintenance concerns; compressor issues, valve issues, heater issues, deteriorated operating mechanisms, and increasing maintenance trends  Breaker B-19 is 50 years old; Breaker B-35 is 41 years old; Breakers B-22, B-25, B-24, and B-28 are 49 years old; and Breaker B-27 is 47 years old</t>
  </si>
  <si>
    <t xml:space="preserve">DP&amp;L d/b/a AES Ohio Distribution is planning for a 5MVA load increase from a new development near the Montgomery County Fairgrounds. Currently, this area is served via the Eaker Substation and the distribution circuits out of Eaker are heavily loaded and would be over 100% with the addition of this new load. This general area has experienced growth in recent years and the load addition of 5MVA will require additional capacity. 
Additionally, the Tait substation provides distribution services to The University of Dayton and a local critical facility through a 2.0+ mile long URD cables. The cables have historically been difficult to work with during outages and will need future upgrades.  It is essential that a new source is located near the load center and critical customer to reduce exposure to cable faults and serve the growing load. 
Additional circuit ties exist in the area but do not have enough capacity for significant load transfers and would further limit the ability to conduct circuit switching during outages. 
</t>
  </si>
  <si>
    <t xml:space="preserve">The existing 30.88-mile 69kV transmission line (6602) from Hutchings-Germantown-Gratis-Camden-Crystal was primarily constructed using wood pole, cross-arm and brace design in 1964.  
This line provides transmission and distribution level service to 5 different substations serving approximately 11,500 customers in Montgomery and Preble Counties totaling approximately 33MW of load. 
A fault occurring anywhere on this line will result in at least a temporary outage and possible permanent outage to all 11,500 customers.
-This line is one of the worst performing 69kV transmission lines in the Dayton zone.
The line has experienced 25 outages (3 permanent and 22 momentary) since 2016.
Equipment related issues are the primary cause of permanent outages on the line and weather has been the primary cause of momentary issues.
-There are two existing automatic sectionalizing switches at Germantown to help reduce outage time, but the switches have not operated reliably during outage conditions due to alignment issues and the switches are not centrally located on the circuit. </t>
  </si>
  <si>
    <t>AES Ohio Distribution has requested a new 69kV delivery point to provide a new source on the North side of Indian Lake. The new source will help ensure load developing on the North side lake can be reliably served. • Indian Lake – Waynesfield 33kV circuit • The line was primarily constructed in the 1930s with wooden cross arm construction and is located near railroad ROW which makes access challenging during outage restoration. • Over the last three years, the 10.3-mile Indian Lake – Waynesfield 33kV circuit has experienced 17 forced outages. • 8 permanent outages were primarily caused by insulator, cross arm, primary wire, station equipment, pole failure, and a tree from outside the ROW. • 9 momentary outages were primarily caused by lightning, animals, galloping, and insulator flashover. • The currently line serves two existing delivery points, New Hampshire (AES Ohio) and Waynesfield Municipal Electric. • 33kV systems are not standard on the AES Ohio system and spare/replacement parts are limited since this is one of the last remaining 33kV facilities on the system.</t>
  </si>
  <si>
    <t>The line 6915 from Wilmington-Columbus Street is a 2.60-mile radial 69kV transmission line (6915) was primarily constructed using wood pole, cross-arm and brace design in 1978. The line 6915 provides transmission and distribution level service to 5190 customers in Clinton county totaling approximately 35MW of load. A fault occurring anywhere on this line will result in the permanent outage to all 5190 customers. The line has experienced 6 outages (6 momentary) since 2016. - The line 6917 from Wilmington to Caesars Creek is a 9.24-mile-long line, primarily constructed using wood pole, cross-arm and brace design in 1978, has seen 11 outages (6 permanent, 5 momentary) over the last 5 years. A fault occurring anywhere on this line will result in the permanent outage to all 2120 customers. - The line 6637 (23 miles) from Washington CH to Wilmington constructed in 1967 is also wood pole, cross-arm brace design and has seen 13 outages in the last 5 years. The line has limited protection, there are existing sectionalizing switches at Sabina to help reduce outage time, but the switches have not operated reliably during outage conditions due to alignment issues and any fault will result in dropping the load at Sabina (13 MVA, 2664 customers) and Airpark (16MVA, 1171 customers). - The line 6673 (1.97 miles) constructed in 1974, from Wilmington to Clinton is also wood pole, cross-arm brace design and has seen 1 permanent outage in the last 5 years.</t>
  </si>
  <si>
    <t>Buckeye Power on behalf of Midwest Rural Electric has requested a new 69kV delivery point located north of the Rockford 69kV substation. • This current transmission line in the area is normally open but will be closed and converted in 2025 to a normally closed 69kV tie to Ohio Power’s Ohio City Substation in 2025. • The new delivery point will be located north of the existing Rockford substation. • The expected load at the new delivery point is expected to be approximately 2MW.</t>
  </si>
  <si>
    <t>Buckeye Power on behalf of Pioneer Rural Electric has requested a new delivery point located south of the Sidney – Amsterdam 69kV line. • New delivery point is expected to serve approximately 4MVA of load. • McCartyville Substation • The existing substation is comprised of wood construction and is showing significant signs of deterioration. • Recent failures of the 69/12kV distribution transformer has led AES Ohio to request for upgrades and/or mitigations for the McCartyville substation condition issues. • McCartyville is currently served via a looped configuration with manual inline switches</t>
  </si>
  <si>
    <t>The B-phase of the Lloyd #2 138-36 kV Transformer has failed.</t>
  </si>
  <si>
    <t xml:space="preserve">New Customer Connection – A customer requested 138 kV transmission service for approximately 23 MVA of total load near the London-Tangy 138 kV line. </t>
  </si>
  <si>
    <t>The Village of Versailles has requested additional sectionalizing improvements to improve local delivery point reliability. Currently Versailles’ peak load totals to 16.5MWs and is served via two-way 69kV MOABs switch arrangement. • Presently, Versailles is the largest served via the 42-mile 69kV transmission circuit and are projected to increase to 17.6 MWs by 2025. • Also, Buckeye Electric cooperatives served at Newport (peak load of 6.3MWs) and St. Rt. 66 (peak load of 6.2MWs) have delivery points on along this line. • AES Ohio serves distribution via the Loramie (peak load of 8.5MWs) and Russia (peak load of 3.2MWs) Substations. • 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40MWs of load. • Since 2016, the line has experienced 41 outages (11 permanent and 30 momentary), with a total outage duration of ~6,400 minutes. A vast majority of the permanent outages related equipment related issues while most of the momentary outages have been the result of weather. • Additionally, in 2020 AES Ohio committed to a local area upgrade (Russia 4-breaker ring: S2254). This project also targets to minimize impacts associated with 6625 circuit outages by splitting the 42 miles 69kV circuit into three 69kV circuits: • Rossburg – Versailles - Russia: 12.0 miles • Minster – Russia: 13.0 miles • Covington – Russia: 17 miles • There is a need here to further evaluate the condition and sectionalizing improvements along 6625 after the Russia 4-breaker ring is complete in 2023 for more localized sections of this line where crossarm and tap design is prevalent.</t>
  </si>
  <si>
    <t>The 34 kV bus at Summerside is fed by two transformers.  TB2 is a 138/69/34 kV transformer with breaker connections on the 138 and 69 kV buses.  The 34kV winding feeds through a voltage regulator then and a switch breaker connection to the 34 kV bus.  TB5 is a 138/34 kV transformer with switch breaker connections to the 138 and 34 kV buses.  This arrangement exposes the transmission system to faults from the 34 kV system.  This arrangement exposes TB2 to faults from the distribution system.</t>
  </si>
  <si>
    <t>An existing customer has requested an additional 20MW of distribution service by summer of 2022.  This exceeds the capability of the existing distribution infrastructure in the local area. Duke Energy Distribution has requested additional capacity delivery through Seward substation.</t>
  </si>
  <si>
    <t xml:space="preserve">New Customer Connection – A customer requested 69 kV transmission service for approximately 4 MVA of total load near the Cedar St – Frisco #1 69 kV line. </t>
  </si>
  <si>
    <t>Duke Energy Distribution has requested a new delivery point on Brewer Road in Mason, Ohio. The city is developing a 400-acre research and development park. The expected 2 MW per year of load growth will exceed the capacity of local distribution facilities at Bethany by 2025.</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</si>
  <si>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</si>
  <si>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</si>
  <si>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</si>
  <si>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</si>
  <si>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</si>
  <si>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</si>
  <si>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At Central 69/13 kV transformers TB1 and TB2 both show excessive levels of acetylene and ethylene gasses indicating arcing, overheating and  insulation breakdown.</t>
  </si>
  <si>
    <t>Duke Energy Distribution has requested a new delivery point near Half Acre Road in Clermont County, OH.  A new industrial customer has requested 36 MW of distribution service by 10-01-2022.  The new load exceeds the capacity of existing distribution facilities in the area.</t>
  </si>
  <si>
    <t xml:space="preserve">A pole on the 69 kV circuit from Fairfield to Nilles had failed inspection.  This pole supports a switch that limits the circuit.  The pole shows signs of decay and base rot, and has been on the watch list since 2015.
</t>
  </si>
  <si>
    <t xml:space="preserve">New Customer Connection – A customer requested 138 kV transmission service for approximately 20 MVA of total load near the Delta – Wauseon 138 kV line. </t>
  </si>
  <si>
    <t xml:space="preserve">•DP&amp;L Distribution has requested a new 69kV or 138kV delivery point to replace the existing New Westville 33kV Substation due to poor performance and lack of standard equipment which could lead to prolonged system outages. </t>
  </si>
  <si>
    <t xml:space="preserve">Brown TB1 is a 138/69/34 kV 3-winding transformer.  The tertiary winding is connected to a 34 kV distribution bus.  This old design exposes the transmission transformer to faults from the distribution system.
</t>
  </si>
  <si>
    <t>Duke Energy Distribution has asked for a new delivery point near Greentree road in Warren County, Ohio. Phase 1 of a 4,500 unit residential and light commercial community is currently under construction. Load growth of 2 MW per year is expected. This will exceed the name plate capacity of the local distribution facilities at Otterbein in 2024.</t>
  </si>
  <si>
    <t>ODEC has submitted a request on behalf of Mecklenburg Electric Coop (MEC) for a new delivery point (Coleman Creek) at Boydton, VA, to support a new datacenter campus with a total load in excess of 100 MW. The customer requests service by August 1, 2020.</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</si>
  <si>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</si>
  <si>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 xml:space="preserve">PJM has identified several N-1-1 contingencies that result in overloads associated with 230kV Line 2011 during the 2020 Do-No-Harm analysis. For example the loss of 230kV Line 2151 (Gainesville-Railroad) and 230kV Line 2163 (Liberty-Vint Hill) creates overloads for Line 2011 segments:
Segment 1 - Battery Heights-Clifton – (Existing rating of 797 MVA)
Segment 2 - Battery Heights-Prince William (Existing rating of 876 MVA)
Segment 3 -Prince William-Cannon Branch (Existing rating of 939 MVA)
</t>
  </si>
  <si>
    <t>DEV Distribution has submitted a DP Request for a new substation (Aviator) to accommodate a new datacenter campus in Loudoun County with a total load in excess of 100MW.  Requested in-service date is 6/01/2023.</t>
  </si>
  <si>
    <t xml:space="preserve">PJM has identified a 300MW N-1-1 Load Drop violation for the loss of Line #9192 (Shellhorn to Sojourner) and Line #2183 (Evergreen Mills to Poland Road) during the 2020 Do-No-Harm analysis. The violation was caused by Supplemental Project DOM-2020-0003 in the Dominion Zone.
</t>
  </si>
  <si>
    <t xml:space="preserve">PJM has identified several N-1-1 contingencies that result in overloads associated with 230kV Line 2209 and 230kV Line 2095 during the 2020 Do-No-Harm analysis. For example the loss of Line 227 (Beaumeade – Belmont) and 274 (Beaumeade-Pleasant View) creates overloads of:
230kV Line 2209 (Evergreen Mills to Yardley) – Current rating 1047 MVA
230kV Line 2095 (Cabin Run to Shellhorn) – Current rating 1047 MVA
</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</si>
  <si>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</si>
  <si>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</si>
  <si>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</si>
  <si>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</si>
  <si>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</si>
  <si>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A 115kV line switch at Berkley substation has been identified with operating issues. This switch on Line #51 is in-operable.</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</si>
  <si>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</si>
  <si>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</si>
  <si>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</si>
  <si>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 xml:space="preserve">PJM has identified several N-1 and N-1-1 contingencies that result in overloads of 230kV Line 2152, 230kV Line 9173 and 230kV Line 9185 during the 2020 Do-No-Harm analysis. For example, the loss of Line 2172 (Brambleton – Evergreen Mills Line 1) and 2210 (Brambleton – Evergreen Mills Line 2) creates overloads of:
230kV Line 2152 (Beaumeade to Nimbus) – Current rating 876 MVA
230kV Line 9173 (Nimbus to Buttermilk) – Current rating 876 MVA
</t>
  </si>
  <si>
    <t>DEV Distribution has submitted a DP Request for a new substation (Lincoln Park) to accommodate a new datacenter campus in Loudoun County with a total load in excess of 100MW.</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</si>
  <si>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</si>
  <si>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</si>
  <si>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</si>
  <si>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DEV Distribution has submitted a DP Request to add a 2nd, 33.6 MVA distribution transformer at Mercury Substation in the City of Hampton. The new transformer is being driven by new load from the Hampton Road Bridge Tunnel (HRBT) expansion.</t>
  </si>
  <si>
    <t>DEV Distribution has submitted a DP Request for a new substation (King and Queen) to replace the source to an island of load that will be lost when a river crossing is eliminated as part of the 230kV Line #224 (Lanexa-Northern Neck) rebuild project</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</si>
  <si>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</si>
  <si>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</si>
  <si>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 xml:space="preserve">PJM has identified a 300MW N-1-1 Load Drop violation for the loss of Line #2170 (Buttermilk to Pacific) and Line #2165 (BECO to Pacific) during the 2020 Do-No-Harm analysis. The violation was caused by Supplemental Project DOM-2020-0021 in the Dominion Zone.
</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</si>
  <si>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</si>
  <si>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</si>
  <si>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</si>
  <si>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</si>
  <si>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</si>
  <si>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</si>
  <si>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Dominion Energy has identified a need to replace 47 17.8 miles of existing single-circuit wood transmission towers (Staunton – Valley) of 230 kV Line #293 (Staunton and Valley), .and 3.5 miles of double-circuit painted/weathering steel structures that are shared between Line #293 and 115 kV Line #83 (Craigsville-Staunton).</t>
  </si>
  <si>
    <t xml:space="preserve">Dominion Energy has identified the need to replace 92 transmission towers on Line #14 between Fudge Hollow and the interconnect with AEP.Line #14 extends 14.94 miles to AEP territory from Fudge Hollow. AEP is fed radially
from Fudge Hollow, most of the time.Existing structures are 1920's vintage Blaw Knox galvanized/painted towers.
The line is at the end of its useful life (94 years old) and the ground line conditions of
the structures range from fair to severe condition.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</si>
  <si>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</si>
  <si>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</si>
  <si>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 xml:space="preserve">Dominion Energy has identified a need to rebuild Line#1001 (Battleboro – Chestnut) based on the Company’s End of Life criteria. Line 1001 was constructed on predominately wood H-frame structures in 1959 from Battleboro to Chestnut (9.28 miles) . Industry guidelines indicate equipment life for wood structures is 35-55 years, conductor and connectors are 40-60 years, and porcelain insulators are 50 years. The Line #1001 provides service to Consolidated Diesel and Whitakers substations with approximately 6.0 MW and 8.3 MW tapped load.
</t>
  </si>
  <si>
    <t xml:space="preserve">Dominion Energy has identified a need to rebuild Line#1024 (Chestnut – South Justice Branch) based on the Company’s End of Life criteria. Line 1024 was constructed on predominately wood H-frame structures in 1959 from Chestnut to South Justice Branch (3.39 miles of 6.41 miles) . Industry guidelines indicate equipment life for wood structures is 35-55 years, conductor and connectors are 40-60 years, and porcelain insulators are 50 years. The Line #1024 provides service to Cox DP substations with approximately 14.0 MW of tapped load.
</t>
  </si>
  <si>
    <t xml:space="preserve">Dominion Energy has identified a need to replace 42 wood pole structures (Churchland – Hodges Ferry segment) of Line# 87 (Churchland – Chesapeake Energy Center) based on the Company’s End of Life criteria. The 5.21 miles segment of Line# 87 was constructed on wood H-frame structures in 1957, and includes ACSR conductor and 3#8 static. These structures are at the end of their useful life. Industry guidelines indicate equipment life for wood structures is 35-55 years, conductor and connectors are 40-60 years, and porcelain insulators are 50 years. Line# 87 provides service to Bower’s Hill and Hodges Ferry substations with approximately 18 MW and 61 MW tapped load. Removal of the Churchland - Hodges Ferry segment will create a radial line exceeding Dominion’s 700 MW-miles criteria. 
</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</si>
  <si>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</si>
  <si>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</si>
  <si>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</si>
  <si>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</si>
  <si>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</si>
  <si>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 xml:space="preserve">Dominion Energy has identified a need to replace approximately 3.7 miles of 115kV Lines #53 and #72 between Chesterfield Power Station and the Brown-Boveri Tap, including an additional approximately 0.52 mile tap line into Kingsland Substation from Line #72.Mainly double-circuit, wood, 3-pole H-frame construction with structures dating back to 1956.
ACSR conductor.January 2020 condition assessment indicated severe corrosion of the 3/8” steel static wire
and woodpecker damage to a number of poles.Industry guidelines indicate equipment life for wood structures is 35-55 years, conductor and
connectors are 40-60 years, and porcelain insulators are 50 years.
</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</si>
  <si>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</si>
  <si>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</si>
  <si>
    <t>ODEC (on behalf of Prince George Electric Cooperative – PGEC) has submitted a DP Request to convert existing Garyville DP, in Prince George County, from a distribution sourced delivery to a transmission sourced delivery due to poor supplier reliability.</t>
  </si>
  <si>
    <t xml:space="preserve">ODEC has submitted a DP Request (on behalf of REC) to add a 4th, 56 MVA distribution transformer at Brandy in the Culpeper County. The new transformer is needed to meet area load growth. </t>
  </si>
  <si>
    <t>DEV Distribution has submitted a DP Request to add a 3rd transformer at Shellhorn Substation in Loudoun County.  The new transformer is required to accommodate continued load growth in the area and support contingency loading for loss of one of the existing transformers</t>
  </si>
  <si>
    <t>Northern Neck Tx#4 is a 168 MVA, 230/115kV transformer bank consisting of three single-phase units that were manufactured in 1987. This transformer bank has been identified for replacement based on the results of Dominion’s transformer health assessment (THA) process. Detailed drivers include:Age (&gt;30 years old).
Reduced BIL ratings (3 levels below standard).
Oil DGA indicates high CO and CO2 levels in all three units; potential breakdown of dielectric paper insulation on main current carrying conductors inside the transformer.
LTC design (in-tank) does not allow oil samples to be taken to determine condition of LTC; Sister unit LTC failed in 2014; All three LTC’s replaced but have periodic sync issues.
THA score less than 80</t>
  </si>
  <si>
    <t>NOVEC has submitted a DP Request for a new substation (Altair) to serve a data center complex in Loudoun County with a total projected load in excess of 100MW</t>
  </si>
  <si>
    <t>DEV Distribution has submitted a DP Request to add a 2nd, 22.4 MVA distribution transformer at Chase City Substation in Mecklenburg County. The new transformer is needed to mitigate load loss for a transformer contingency</t>
  </si>
  <si>
    <t xml:space="preserve">Dominion Energy has identified a need to replace five (5) existing double-circuit COR-TEN® lattice towers that carry Line #238 (Structure #4 to # 8) and Line #249 (Structure #88 to #92) based on the Company’s End of Life criteria. The five (5) transmission COR-TEN® towers were built in 1972 (49 years in service). The structures were noted to be subject to extensive deterioration. Continued degradation of the steel components and connections on these towers has severely reduced their structural integrity. Industry guidelines indicate equipment life for wood structures is 35-55 years, conductor and connectors are 40-60 years, and porcelain insulators are 50 years. A 50-year cycle for COR-TEN® steel structures is often cited. Line 238 serves 20.5 MW of directly connected load. Line 249 serves 20 MW of directly connected load and 24.1 MW load at Locks Sub.  
</t>
  </si>
  <si>
    <t xml:space="preserve">Dominion Energy has identified a need to replace six existing COR-TEN® lattice tower structures from Carson to Poe Line #2002 from Structure #05 to #10 based on the Company’s End of Life criteria.Line 2002 runs approximately 12.58 miles from Carson to Poe. The six (6) transmission COR-TEN® towers were built in 1977 (44 years in service). The structures were noted to be subject to extensive deterioration. Continual deterioration of the steel components and connections on these towers has severely reduced their structural capacity and poses risk to the reliability of Line #2002. Industry guidelines indicate equipment life for wood structures is 35-55 years, conductor and connectors are 40-60 years, and porcelain insulators are 50 years. A 50-year cycle for COR-TEN® steel structures is often cited. Line 2002 serves 78 MW of loads at Poe Substation. 
 </t>
  </si>
  <si>
    <t>ODEC has submitted a request with an updated load projection on behalf of Mecklenburg Electric Coop (MEC) for a delivery point (Cloud Sub - Coleman Creek DP) at Boydton, VA, to support a datacenter campus with a total load in excess of 100 MW</t>
  </si>
  <si>
    <t xml:space="preserve">ODEC has submitted a request on behalf of Mecklenburg Electric Coop (MEC) for a new delivery point (Easters Sub – Timber DP) at Boydton, VA, to support a new datacenter campus with a total load in excess of 100 MW. </t>
  </si>
  <si>
    <t xml:space="preserve">Dominion Energy has identified a need to replace 79 existing transmission towers that carry 230 kV Line #272 (Dooms - Grottoes). The need for replacement is based on the Company’s End of Life criteria. The 11.5-mile-long line consists of CORTEN X-Series lattice-type towers that were constructed in 1967. These towers have inherent corrosion problems causing continuous deterioration to the steel members and have reached the end of their useful life. They are amongst the weakest and most problematic CORTEN lattice towers on our system and are a high priority for replacement.
</t>
  </si>
  <si>
    <t>DEV Distribution has submitted a DP Request for a new substation (Interconnection) to accommodate a new datacenter campus in Loudoun County with a total load in excess of 100MW.  Requested in-service date is 12/15/2024.</t>
  </si>
  <si>
    <t>DEV Distribution has submitted a DP Request to add transformers at Takeoff Substation to support a new datacenter campus in Fairfax County with a total load in excess of 100 MW.  The new station will also support existing load in the immediate area</t>
  </si>
  <si>
    <t>DEV Distribution has submitted a DP Request to add a 2nddistribution transformer at Nokesville Substation in Prince William County. The new transformer is being driven by data center load growth in the area</t>
  </si>
  <si>
    <t>DEV Distribution has submitted a DP Request to add a 2nddistribution transformer at Hamilton Substation in Loudoun County. The new transformer is being driven by contingency loading for loss of the existing transformer</t>
  </si>
  <si>
    <t>NOVEC has submitted a DP Request for a new substation (Hourglass) to serve a data center complex in Prince William County with a total load in excess of 100 MW</t>
  </si>
  <si>
    <t>DEV Distribution has submitted a DP Request to add the 3rd and 4th distribution transformers at Davis Drive Substation in Loudoun County. The new transformers are being driven by continued data center load growth in the area</t>
  </si>
  <si>
    <t>DEV Distribution has submitted a DP Request to upgrade the distribution transformer at Plaza Substation in the City of Richmond.  The transformer upgrade is being driven by a poor Transformer Health Assessment (THA) score</t>
  </si>
  <si>
    <t xml:space="preserve">Dominion Energy has identified a need to replace 52 double-circuit wood pole structures from Skiffes Creek to C&amp;O Junction of Line #209 (Skiffes Creek-Yorktown) and Line #58 (Skiffes Creek-Yorktown), and 47 single-circuit wood pole structures from Structure 58/305 to Yorktown of Line #58 based on the Company’s End of Life criteria. The 6.2 miles segment from Skiffes Creek-C&amp;O Junction of Line #209 and Line #58, and the 4.5 miles segment from Structure 58/305-Yorktown of Line #58 were constructed on wood H-frame structures in 1952 and includes ACSR conductor and 3#8 static. These structures are at the end of their useful life. Industry guidelines indicate equipment life for wood structures is 35-55 years, conductor and connectors are 40-60 years, and porcelain insulators are 50 years. Line #209 and Line #58 provide service to Lebanon substation with approximately 46.6MW of load. Line #58 provides service to Yorktown Naval Weapons station with approximately 6.5MW of load. 
</t>
  </si>
  <si>
    <t>Dominion Energy has identified a need to replace approximately 2.7 miles of 230kV Line #239 (Lakeview to Hornertown) which includes the double circuit segment with Line #2141 (Carolina to Lakeview) based on the Company’s End of Life criteria</t>
  </si>
  <si>
    <t>DEV Distribution has submitted a DP Request to add the 5th distribution transformer at BECO Substation in Loudoun County. The new transformer is being driven by continued load growth in the area.</t>
  </si>
  <si>
    <t>NOVEC has submitted a DP Request for a new substation (Racefield) in Loudoun County with a total load in excess of 100MW by 2029.  Requested in-service date is 07/24/2023.</t>
  </si>
  <si>
    <t>Dominion Energy has identified a need to replace twelve 69kV breakers at Davis Substation due to age and increasing maintenance issues.  The breakers in question were manufactured in 1990 and several of this type have experienced the arcing tip breaking and falling off the main moving contact assembly.  There is no way to detect this issue without a failure unless it is caught during maintenance.  This condition can lead to a catastrophic failure if the arcing tip falls into the breaker and creates a flash or unsuccessful fault interruption</t>
  </si>
  <si>
    <t>Fredericksburg Tx#7 is a 168 MVA, 230/115/13.2 kV transformer bank that was manufactured in 1984. The original transformer failed in service and was rebuilt by Ohio Transformer in 2001. This transformer bank has been identified for replacement based on Dominion’s transformer health assessment (THA) process</t>
  </si>
  <si>
    <t>Harrisonburg TX#4 is a 112 MVA, 230/69/13.2 kV transformer bank consisting of three single-phase units that were manufactured in 1984. This transformer bank has been identified for replacement based on the results of Dominion’s transformer health assessment (THA) process.</t>
  </si>
  <si>
    <t>Harrisonburg TX#6 is a 112 MVA, 230/69/13.2 kV transformer bank consisting of three single-phase units that were manufactured in 1979. This transformer bank has been identified for replacement based on the results of Dominion’s transformer health assessment (THA) process.</t>
  </si>
  <si>
    <t xml:space="preserve">Dominion Energy has identified the need to replace the entire 14.0 miles of 115kV Line#17 (Chesterfield to Northeast) based on the Company’s end of life criteria. Line #17 is built mostly on wood H-frame structures installed between 1941 and 1972. The line has ACSR conductor and 3/8 inch static steel.
</t>
  </si>
  <si>
    <t xml:space="preserve">Dominion Energy has identified the need to replace the entire 9 miles of 115kV Line #73 (Elmont to Four Rivers) based on the Company’s End of Life Criteria. Line #73 was constructed on primarily wood H-frame structures built in 1956 (65 service years). The line has ACSR conductor and 3/8 inch static steel.
</t>
  </si>
  <si>
    <t xml:space="preserve">Dominion Energy has identified the need to replace approximately 5.3 miles of 115kV Line #100 (Locks – Chesterfield) between Locks and Harrowgate Substations. Transmission structures between Locks and Harrowgate are wood H-frame structures built in 1952 (69 service years). The line has ACSR conductor and 3/8 inch static steel.
</t>
  </si>
  <si>
    <t>Edinburg TX#3 is a 112 MVA, 138/115/13.2 kV transformer bank that was manufactured in 1986. This transformer bank has been identified for replacement based on the results of Dominion’s transformer health assessment (THA) process</t>
  </si>
  <si>
    <t xml:space="preserve">With the removal of temporary 230-115kV Bremo TX#7, Dominion Energy Operations Engineering has identified a potential overload on 230-115kV Bremo TX#9 for the loss of Line #2193 (Bremo-Fork Union).  The identified overload occurs under the following conditions:System load at 11,000MW
Bath County operating in pumping mode
Bear Garden running at full output
The overload is likely to occur every evening when Bath County is operated in pumping mode, forcing Bear Garden output to be curtailed.
</t>
  </si>
  <si>
    <t>Dominion Energy has identified a need to replace approx. 14.6 miles of 115kV Line #83 from Craigsville to the junction where 115kV Line #83 transitions to double-circuit with 230kV Line #293</t>
  </si>
  <si>
    <t>DEV Distribution has submitted a DP Request for a new substation (Youngs Branch) to accommodate a new datacenter campus in Prince William County with a total load in excess of 100MW</t>
  </si>
  <si>
    <t>Dominion Energy has identified a need to replace approximately 15.7 miles of 115kV Line #105 (Tarboro to Parmele) which includes the double circuit segment with 230kV Line #2177 (Tarboro to Chinquapin) based on the Company’s End of Life criteria. • Double circuit is on COR-TEN® towers built in 1967. Single circuit is on wood pole structures dating back to 1963. Conductor is 2/0 Copper. • Industry guidelines indicate equipment life for steel structures is 40-60 years, wood structures is 35-55 years, conductor and connectors are 40- 60 years, and porcelain insulators are 50 years.</t>
  </si>
  <si>
    <t>Dominion Energy has identified a need to replace approximately 26.5 miles of 115kV Line #108 (Boykins to Tunis) based on the Company’s End of Life criteria. • Line #108 was constructed on wood pole structures in 1967. • A field-condition assessment indicated damage to several poles from woodpeckers, rotting and cracking. • Industry guidelines indicate equipment life for wood structures is 35- 55 years, conductor and connectors are 40-60 years, and porcelain insulators are 50 years.</t>
  </si>
  <si>
    <t>Dominion Energy has identified a need to replace approximately 15.1 miles of 115 kV Line #183 (Bristers - Ox). The need for replacement is based on the Company’s End of Life criteria. • This line segment between Bristers and Minnieville DP consists of COR-TEN® towers that were constructed in 1967, as well as wood pole structures dating back to 1948. • The COR-TEN® towers have inherent corrosion problems causing continuous deterioration to the steel members thereby jeopardizing the reliability of this line. The vintage wood pole structures along this ROW have also reached the end of their useful life and are a high priority for replacement. • Industry guidelines indicate equipment life for steel structures is 40-60 years, wood structures is 35-55 years, conductor and connectors are 40-60 years, and porcelain insulators are 50 years</t>
  </si>
  <si>
    <t>DEV Distribution has submitted a DP Request to add the 4 th distribution transformer at NIVO Substation in Loudoun County. The new transformer is being driven by continued load growth in the area.</t>
  </si>
  <si>
    <t>DEV Distribution has submitted a DP Request to add the 4 th distribution transformer at Shellhorn Substation in Loudoun County. The new transformer is being driven by continued load growth in the area. Requested in-service date is 12/15/2022.</t>
  </si>
  <si>
    <t>Dominion Energy has identified a need to replace the entire 12.6 miles of 115kV Line #5 (Bremo to Cunningham DP) based on the Company’s End of Life criteria</t>
  </si>
  <si>
    <t xml:space="preserve">Dominion Energy has identified a need to replace approximately 4.7 miles of 115kV Line #45 (Kerr Dam to Duke Interconnection) based on the Company’s End of Life criteria. Line #45 constructed on wood H-frame structures in 1930 (90+ years old). The line has ACSR conductor and 3/8 inch static steel.
</t>
  </si>
  <si>
    <t>Dominion Energy has identified a need to replace approximately 28.9 miles of 230kV Line #2056 (Hornertown to Hathaway) based on the Company’s End of Life criteria. • Line #2056 was constructed on steel and wood pole structures in 1967. Conductor is ACSR. • A field-condition assessment indicated woodpecker damage to several poles and broken insulators in numerous locations. • Industry guidelines indicate equipment life for steel structures is 40-60 years, wood structures is 35-55 years, conductor and connectors are 40- 60 years, and porcelain insulators are 50 years.</t>
  </si>
  <si>
    <t>Dominion Energy has identified a need to replace approximately 16.6 miles of 230kV Line #229 (Tarboro to Edgecomb NUG) which includes segments of double circuit with Line #55 (Tarboro to Anaconda) based on the Company’s End of Life criteria. • Double-circuit is on steel towers and single-circuit is on 2-pole wood Hframe structures all dating back to 1967. Conductor is ACSR. • A field-condition assessment indicated woodpecker damage and broken insulators. • Industry guidelines indicate equipment life for steel structures is 40-60 years, wood structures 35-55 years, conductor and connectors are 40- 60 years, and porcelain insulators are 50 years.</t>
  </si>
  <si>
    <t>Dominion Energy has identified a need to replace approximately 12.4 miles of 115kV Line #96 (Everetts to Parmele) based on the Company’s End of Life criteria</t>
  </si>
  <si>
    <t>Dominion Energy has identified a need to replace approx. 11 miles of 115kV Line #10 from Craigsville to Goshen based on the Company’s End of Life criteria. • The segment of Line #10 from Craigsville to Goshen was constructed in 1925 consisting of Blaw Knox towers, ACSR conductor and 3/8” static wire. • Blaw Knox towers are known for ground line corrosion and potential U-Bolt connection issues. • Field inspection indicates a number of structures have damage. • Industry guidelines indicate equipment life for steel structures is 40-60 years, wood structures is 35-55 years, conductor and connectors are 40-60 years, and porcelain insulators are 50 years.</t>
  </si>
  <si>
    <t>DEV Distribution has submitted a DP Request to add a 2nd, 33.6 MVA distribution transformer at Sinai Substation in Halifax County, Virginia. The new transformer is needed for load growth as well as to mitigate load loss for a transformer contingency.</t>
  </si>
  <si>
    <t>DEV Distribution has submitted a DP Request to install a distribution transformer at Birchwood Substation. The new transformer is being driven by load growth in the area. The requested in-service date is 11/30/2022.</t>
  </si>
  <si>
    <t xml:space="preserve">DEV Distribution has submitted a DP Request for a new 115kV substation (Sockman) to install 115/34.5 kV Transformer and connect 20 MW of Distributed Generation (DG) to Line #130 near structure 154 in Northampton County. The DG cannot be accommodated on existing distribution circuit. This request is for a State Queue Project NC16089. Requested in-service date is 03/31/2022.
</t>
  </si>
  <si>
    <t>Dominion Energy has identified the need to rebuild approximately 12.0 miles of 115kV Line #29 and 230kV Line #252 between Aquia Harbor to Possum Point and the approximately 1.7 miles of 115kV tap line to Quantico Substation based on the Company’s End of Life Criteria. • Lines #29 and #252 were mostly constructed on double circuit CORTEN steel structures in 1978. The 115kV tap line to Quantico Substation was constructed on wood structures in 1978. • A recent field inspection indicated continued degradation of structures where steel members are delaminating and cracking, and wood structures are showing woodpecker damage. • Industry guidelines indicate equipment life for wood structures is 35-55 years, conductor and connectors are 40-60 years, and porcelain insulators are 50 years. A 50-year cycle for CORTEN steel structures is often cited. • Line #29 is the only feed to the customers at Quantico Substation.</t>
  </si>
  <si>
    <t>Four 230 kV oil filled circuit breakers at Waugh Chapel are at risk of poor performance, have environmental risks/concerns along with parts availability issues</t>
  </si>
  <si>
    <t>Two 230 kV circuit breakers at Raphael Road are at risk of poor performance, have had defective parts along with parts availability issues</t>
  </si>
  <si>
    <t>Customer has requested a new 138 kV interconnection point off the Robinsonville – Rehoboth 138kV line due to load growth within the cooperative coupled with currently overloaded infrastructure. Projected load increase: 21MW Overload of existing equipment: 15MW</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</si>
  <si>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</si>
  <si>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</si>
  <si>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</si>
  <si>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</si>
  <si>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</si>
  <si>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Buckeye Power on behalf of Darke Rural Electric has requested a new delivery point located north of the 3302 line which connects the New Westville and Garage Road Substations. The expected load at the new delivery point is expected to be approximately 2MW. • AES Ohio Distribution has received a request to serve a new 7MVA load in the vicinity of the existing Lewisburg substation. • The following needs previously presented will be taken into consideration during the development of solutions to meeting the submitted request: • DP-2020-011: Need presented on 12/18/2020 • 20201218-dayton-supplemental-projects.ashx (pjm.com) • DP-2021-001L Need presented on 2/17/2021 • 20210217-dayton-supplemental-projects.ashx (pjm.com)</t>
  </si>
  <si>
    <t xml:space="preserve">The 3 mile Chemical – Ward Hollow 46 kV line has two delivery points that are connected via hard taps. The hard taps complicate restoration activities and extend outages. 
Customers served at the hard taps have communicated concerns regarding continuation of service due to upcoming outages scheduled for ongoing projects at Chemical (B3100, S2348), South Charleston (S2348) and Turner (S2165)
</t>
  </si>
  <si>
    <t xml:space="preserve">The 13.2 Mvar 69 kV capacitor bank at South Christiansburg station has failed. 
</t>
  </si>
  <si>
    <t>City of Bluffton has requested an expansion to their delivery point at Decker 69 kV station to serve a new 15.8MW load by November 1 2021.</t>
  </si>
  <si>
    <t xml:space="preserve">Buckeye is requesting, on behalf of Holmes- Wayne Electric co-op, a new 138kV delivery point on the West Millersburg- Wooster 138kV Circuit by August 2023. Anticipated load is 4.4 MW.
</t>
  </si>
  <si>
    <t>Options are being evaluated to address aging condition issues of the Lees Lick distribution substation.  It has been determined that more space is needed to achieve EKPC’s standard substation design requirements.  EKPC’s planning department has been asked to evaluate the ongoing need of the Lees Lick 10.72 MVAR capacitor bank due to space limitations at the site.</t>
  </si>
  <si>
    <t>0.88 miles of double circuit 1930 steel lattice line/ Original 397 MCM ACSR and steel structures are still on the line/There is one structure with open conditions ( 20% of line) relating to worn shield wire hardware/ Circuit 1 has had 3 momentary outages and 3 permanent outages since 2016/ Cicruit 2 had 1 permenant outage since 2015/ Circuit is a tie with NIPSCO</t>
  </si>
  <si>
    <t>0.86 miles of 1952  wood pole H frame line/Utilizes original structures and 397 ACSR from 1952/5 structures have open conditions (63% of line) relating to pole rot, split or rot crossarms, broken ground lead wire, rusty guy wires, and cracked static bracket/2 momentary outages over the past 5 years/Circuit is an interconnection with NIPSCO and MISO</t>
  </si>
  <si>
    <t xml:space="preserve">Lincoln Tap 138kV ~3.65 Miles
Steel lattice double circuit 397 ACSR construction with all 20 structures original from 1947
9 open hardware conditions on 7/20 structures
Insulator equipment and hooks with moderate wear
50% of the towers had flashed insulator strings 
Corrosion on insulator caps &amp; pins
</t>
  </si>
  <si>
    <t xml:space="preserve">Lincoln 138/69/34.5kV 
CB “B”, “C” and “I” are 1995, 1988 and 1987 vintage 145-PA type breakers
The 145-PA Type Breakers are experiencing marked increases in malfunctions. There have been 437 recorded malfunctions on 132 total units of this model type on the AEP System. The most common issues are related to loss of SF6 gas and mis-operations. The expected life of the bushing gaskets and door inspection port seals is 25 years; all three of these units have reached this age. Seals that are no longer adequate can cause SF6 leaks to become more frequent. Low SF6 pressure in the breaker reduces the ability of the breaker to correctly interrupt a fault. Additionally, low pressure alarms and SF6 leaks lead to increased maintenance costs. The manufacturer provides no support or parts for this model of circuit breakers. Finally, SF6 leaks impact the environment.
CB “B” has experienced 37 fault operations
</t>
  </si>
  <si>
    <t>New Buffalo – Bridgman 69kV line: • 22.1 miles of mostly 1964-68 wood pole • Conductor is 336.4 ACSR and 4/0 ACSR • Since 2015 there have been 4 momentary and 6 permanent outages on the Three Oaks –Bridgman circuit. • Since 2015 there have been 8 momentary and 2 permanent outages on the Three Oaks –Bosserman circuit. • 4,488,189 CMI from 2015-2020 on the Bosserman – Three Oaks circuit • Structures fail NESC Grade B, and AEP Strength requirements with portions failing ASCE structural strength standards • 23 of 53 structures assessed had wood decay such as rot, heavy checking or woodpecker damage. • All inspected poles show moderate to heavy shell decay</t>
  </si>
  <si>
    <t>Colony Bay – Illinois Rd 69kV line (6.92 miles): • 71 of the 189 poles are original 1969 wood poles. • 6.33 miles of line is original 1969 556.5 AL conductor • Since 2015 there have been 6 momentary outages • Structures fail NESC Grade B, AEP Strength requirements and ASCE structural strength standards • 14 of 36 structures assessed had issues such as ground line decay, insect/bird, shell damage • 30% of structures on this line were identified as having beyond normal levels of decay.</t>
  </si>
  <si>
    <t>Colby 138/69/34.5kV • 69/34.5kV XFR 1 • 1965 Vintage unit • DGA indicates elevated levels of CO2 gas concentration • Decomposition in paper insulating materials • Wood tie foundations • No oil containment • 138/12kV XFR 2 • 1970 Vintage LTC unit • DGA shows Ethylene levels exceeding Acetylene which indicates deteriorating internal components • Dielectric data indicates this LTC is at greater risk of failure. • Increase of Power factor indicates an increase of particles in the oil. • Wood tie foundation • 138kV Bus structures are corroding. • 34.5kV bus structures are corroding</t>
  </si>
  <si>
    <t xml:space="preserve">Mark Center Switch 69kV: 
Circuit Breakers B, C, &amp; D:
Breaker Age: B 1956, C 1967, &amp; D 1975
Interrupting Medium: (Oil)
Fault Operations:
Number of Fault Operations: B 26 , C 140, &amp; D 40
Additional Breaker Information: The breakers are oil filled without oil containment; oil filled breakers have much more maintenance required due to oil handling. Oil spills are common and can result in significant environmental mitigation costs.
Relays: Currently, 41 of the 47 relays (87% of all station relays) are in need of replacement. 39 of these are of the electromechanical type and 2 of these are of the static type which have significant limitations with regards to spare part availability, SCADA functionality, and fault data collection and retention.
</t>
  </si>
  <si>
    <t>Circuit Breaker: 69 kV breaker K • Breaker Age: • 1959 • Interrupting Medium: (Oil) • Fault Operations: • Number of Fault Operations: 27 • Manufacturer recommended Number of Operations: 10 Additional Oil Filled Breaker Information: These breakers are oil filled without oil containment; oil filled breakers have much more maintenance required due to oil handling that their modern, SF6 counterparts do not require.</t>
  </si>
  <si>
    <t xml:space="preserve">Customer Service:
A customer has requested transmission service at a site just southeast of AEP’s existing Hayden station in Hilliard, OH.
The customer has indicated an initial peak demand of 64 MW with an ultimate capacity of up to 256 MW at the site.
</t>
  </si>
  <si>
    <t>A major customer served from Xenia substation is planning to add approximately 4MW of load by 2023. This potential growth paired with the development of two nearby industrial parks will trigger the need for potential system reinforcements east of Xenia.  AES Ohio is planning to build a new 69kV ring bus substation called Jasper in 2023 (s2255.1) to eliminate a three terminal line and to improve reliability on the 6636 Jamestown-Cedarville-Xenia-Glady Run circuit. The 6636 transmission line is a 31-mile circuit constructed primarily with wood poles. The yellow star shown on the map is an approximate location of Jasper Substation and is centrally located to serve future load growth.  There have been a total of 17 outages on this circuit for a total of 1245 minutes over the last 5 years.  The performance of this line will improve with the addition of Jasper Substation but Xenia Substation will still have exposure to transmission outages with the distribution transformers tapped from a line position between Xenia and Jasper.</t>
  </si>
  <si>
    <t>A new customer has requested a new delivery point for a peak demand of 12.0 MW by 6/1/2022.  The new delivery point is located in Pulaski Co, KY approximately half way between EKPC’s Shopville and Asahi Motor Wheel distribution substations. The existing distribution infrastructure is not capable of serving this request.</t>
  </si>
  <si>
    <t>Two 115 kV oil filled circuit breakers at Granite are at risk of poor performance, have environmental risks/concerns along with parts availability issues</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</si>
  <si>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</si>
  <si>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</si>
  <si>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Emilie #8 230/138kV auto transformer is in deteriorating condition. Dissolved gas analysis (DGA) results indicate internal issues within the transformer</t>
  </si>
  <si>
    <t>The Shelocta 230 kV bus is a three terminal line consisting of two 230 kV lines and a 230/115 kV transformer. An N-1 outage results in the loss of all three networked elements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</si>
  <si>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</si>
  <si>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</si>
  <si>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Portland 230/115 kV #3 Transformer was replaced with a spare transformer as a result of a failure in 2017. The transformer was installed on a temporary pad with temporary oil containment.</t>
  </si>
  <si>
    <t>Current Alburtis configuration has two 230 kV lines and one 500/230 kV transformer connected to a straight bus. A bus outage or breaker failure would result in the loss of these three elements.</t>
  </si>
  <si>
    <t xml:space="preserve">Jackson #4 230/115 kV Transformer has increased failure probability due to: Transformer is 55 years old, Experiencing nitrogen gas leaks, Deteriorated bushings, Obsolete parts, Deteriorated gaskets and seals
</t>
  </si>
  <si>
    <t xml:space="preserve">Hooversville #3 230/115 kV Transformer has increased failure probability due to: Transformer is 43 years old, Type “U” bushings, High level heating gases and moisture
, Obsolete parts, Nitrogen and oil leaks
</t>
  </si>
  <si>
    <t xml:space="preserve">Erie West #1 345/115 kV Transformer has increased failure probability due to: Transformer is 47 years old, High level heating gases and moisture, HV bushings have,  significant deterioration, Obsolete parts, Nitrogen and oil leaks 
</t>
  </si>
  <si>
    <t xml:space="preserve">Altoona #1 230-46 kV Transformer  has increased failure probability due to: Transformer is 55 years old, Poor oil quality in LTC, Nitrogen leaks in tank, Bushing H3 oil leaks
</t>
  </si>
  <si>
    <t xml:space="preserve">Altoona #2 230-46 kV Transformer  has increased failure probability due to: Transformer is 47 years old, Nitrogen leaks in tank, LTC oil leak, Pump flanges are leaking, SCADA alarms are not functional
</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</si>
  <si>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</si>
  <si>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</si>
  <si>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</si>
  <si>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Customer Connection – JCP&amp;L Distribution requested to complete a 230 kV service connection in 2016 with an initial in-service date of June 2018.  The anticipated load is 9 MW, location is at the existing Manchester 230-12.5 kV substation.</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</si>
  <si>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</si>
  <si>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</si>
  <si>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</si>
  <si>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</si>
  <si>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</si>
  <si>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New Customer Connection – A customer requested 69 kV service; anticipated load is 12 MVA; location is near the Frystown69 kV substation</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</si>
  <si>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</si>
  <si>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 xml:space="preserve">NEET MidAtlantic IN 345kV (double-circuit) transmission line
assets are ~20 miles representing four segments. Asset
represents 115 galvanized steel lattice structures:
University Park to Olive (L97008)
• Transmission lines were built in 1958 and are over 60
years old. Reliability concerns with increased failure
probability is expected as components have exceeded
the industry recommended service life
• The existing 1414 kCMIL (62/19) paper expanded
conductor is obsolete and no longer manufactured
• Structural components are exhibiting significant
deterioration
‒ Structural corrosion, insulator EOL, foundation wear,
lack of cathodic protection, missing structural
components and section loss, etc. </t>
  </si>
  <si>
    <t>The 138kV feed to Collinsville has 24 miles of exposure. The feeder is breaker connected at College Corner, switched connected through Collinsville and Huston, and breaker connected at Trenton. Collinsville TB1 will be lost for a fault anywhere on the feeder or a transformer or bus failure at Huston. Collinsville’s single 138/69 kV TB1 is 60 years old. Dissolved gas analysis is indicating paper insulation deterioration. Power factor is above normal limits and increasing. TB1 is fed via an obsolete, oil filled circuit breaker and is switch connected to the 69 kV bus. The 69 kV feeders into and out of Collinsville are breaker connected. However, this straight bus configuration limits switching options.</t>
  </si>
  <si>
    <t>New Customer Temporary Connection – A customer requested temporary 34.5 kV service, anticipated load is 4 MW, location is near the Washington – Pohatcong 34.5 kV line.</t>
  </si>
  <si>
    <t>230kV tie line 220-10 (Whitpain[PECO] – Bucksmont[PPL] has obsolete relays
It is becoming difficult to service existing electromechanical relays.  They are being phased out of the system.</t>
  </si>
  <si>
    <t>230kV line 220-52 (Whitpain – Jarrett) has obsolete relays
It is becoming difficult to service existing electromechanical relays.  They are being phased out of the system.</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</si>
  <si>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</si>
  <si>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</si>
  <si>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Cromby 138kV circuit breaker #270 installed in 1953 is in deteriorating condition due to oil leaks, spare part availability, and elevated maintenance cost.</t>
  </si>
  <si>
    <t>Heaton 230kV circuit breaker #805 installed in 1968 is in deteriorating condition due to SF6 gas leaks, replacement part availability, and elevated maintenance cost.</t>
  </si>
  <si>
    <t>Waneeta 230kV circuit breaker #285 installed in 1968 is in deteriorating condition due to SF6 gas leaks, replacement part availability, and elevated maintenance cost.</t>
  </si>
  <si>
    <t>Tabor 230kV circuit breaker #905 installed in 1968 is in deteriorating condition due to SF6 gas leaks, replacement part availability, and elevated maintenance cost.</t>
  </si>
  <si>
    <t>Grays Ferry 230kV circuit breaker #375 installed in 1970 is in deteriorating condition due to SF6 gas leaks, replacement part availability, and elevated maintenance cost</t>
  </si>
  <si>
    <t>Whitpain 500kV circuit breaker #575 installed in 1968 is in deteriorating condition due to SF6 gas leaks, replacement part availability, and elevated maintenance cost.</t>
  </si>
  <si>
    <t>Whitpain 500kV circuit breaker #385 installed in 1968 is in deteriorating condition due to SF6 gas leaks, replacement part availability, and elevated maintenance cost.</t>
  </si>
  <si>
    <t>PECO substation control house equipment for its Eddystone substation is located inside a legacy generation owned facility.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</si>
  <si>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</si>
  <si>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Woodbourne 230kV circuit breaker #905 installed in 1968 is in deteriorating condition due to SF6 gas leaks, replacement part availability, and elevated maintenance cost.</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</si>
  <si>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</si>
  <si>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</si>
  <si>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</si>
  <si>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</si>
  <si>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</si>
  <si>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Transmission line ratings are limited by terminal equipment:Grandview –Haynie 115 kV Line,Haynie –Piney 115 kV Line,Burma –Piney 115 kV Line,Eclipse –Piney 115kV Line; Multiple System Condition Issues Identified at Piney 115 kV Substation and Grandview 115 kV Substation</t>
  </si>
  <si>
    <t xml:space="preserve">Erie South – Erie West 345 kV Line: Relay schemes that have a history of misoperation, Obsolete and difficult to repair communication equipment (DTT, Blocking, etc.), 
 </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</si>
  <si>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</si>
  <si>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</si>
  <si>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</si>
  <si>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</si>
  <si>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</si>
  <si>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</si>
  <si>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</si>
  <si>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</si>
  <si>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</si>
  <si>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New Customer Connection – requested 69 kV service; anticipated load is 17 MVA; location is near the South Hamburg – Leesport – North Temple 69 kV line</t>
  </si>
  <si>
    <t>New Customer Connection – requested 115 kV service; anticipated load is 21 MVA; location is near the North Hanover 115 kV substation</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</si>
  <si>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</si>
  <si>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</si>
  <si>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</si>
  <si>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</si>
  <si>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</si>
  <si>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</si>
  <si>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New Customer Connection – requested 115 kV service; anticipated load is 12 MVA; location is near the Germantown 115 kV substation</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</si>
  <si>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</si>
  <si>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</si>
  <si>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</si>
  <si>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</si>
  <si>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 new customer has submitted a request to have their facility served from a 69kV transmission line in Dunmore, PA. The load is approximately 15 MVA</t>
  </si>
  <si>
    <t>A new customer has submitted a request to have their facility served from a 69kV transmission line in Hazle Township, PA. The load is approximately 12 MVA</t>
  </si>
  <si>
    <t>A new customer has submitted a request to have their facility served from a 69kV transmission line in McAdoo, PA. The load is approximately 14 MVA</t>
  </si>
  <si>
    <t>Passyunk 69kV circuit breaker #235 installed in 1968 is in deteriorating condition due to oil leaks, replacement part availability, and elevated maintenance cost.</t>
  </si>
  <si>
    <t>Eddystone 138kV circuit breaker #255 installed in 1968 is in deteriorating condition due to oil leaks, replacement part availability, and elevated maintenance cost.</t>
  </si>
  <si>
    <t>Albany St is supplied by 26kV circuits with increasing performance problems. • Albany St. Station is at risk in a major storm event. Albany St. is surrounded by flood zone and is inaccessible for an extended period during a flooding event. • Additional capacity is needed in New Brunswick for a new large customer. • Over the past decade, the 26kV supply circuits have seen 17 momentary and 19 extended outages, with total duration of 395 hours. • Albany serves roughly 18 MVA of load.</t>
  </si>
  <si>
    <t>Saddle Brook 2H is a station in the Paramus area at capacity of 60 MVA.
• Saddle Brook serves roughly 20,124 customers with peak load of
67.6 MVA in 2019.
New Milford 1H and 2H is a station in the Paramus area at capacity of
120 MVA.
• New Milford serves roughly 33,472 customers with peak load of
131 MVA in 2019.</t>
  </si>
  <si>
    <t>Customer has requested a new 138 kV interconnection point off the Mt. Pleasant to Townsend 138 kV line due to load growth within the municipality</t>
  </si>
  <si>
    <t>The Chestnut Flats and Sandy Ridge 115 kV wind generators can island
with 34.5 kV load at Philipsburg, and 46 kV load at Tyrone North and
Westfall under certain N-1-1 conditions.
Transmission line ratings are limited by terminal equipment.
Philipsburg – Shawville 115 kV Line (line trap, circuit breaker)
• Existing line rating: 163 / 185 MVA (SN / SE)
• Existing conductor rating: 167 / 202 MVA (SN / SE)</t>
  </si>
  <si>
    <t>Elizabeth Substation is supplied by 26kV circuits with increasing performance problems. • Over the past decade, the four 26kV supply circuits have seen 11 momentary and 36 extended outages, with total duration of 1147 hours. • Station equipment at Elizabeth has been in service since 1914 and needs to be addressed. • Historical flooding has compromised some station structures. • Elizabeth serves roughly 7,965 customers and 27.3 MVA of load.</t>
  </si>
  <si>
    <t xml:space="preserve">New Customer Connection - A customer requested
46 kV service for load of approximately 12 MW near
the Greenwood – Tipton 49 kV line. Requested inservice date is 7/2021. 
</t>
  </si>
  <si>
    <t>PPL Distribution has requested a 69kV source to a new 69/12kV substation near Bethlehem due to load growth in the area.</t>
  </si>
  <si>
    <t xml:space="preserve">Constable Hook 26kV Station is at risk of flood in a major storm event. Equipment at Constable Hook station is currently below FEMA 100 year flood elevations.
Bergen Point Substation is supplied by 26kV circuits with increasing performance problems.
Over the past decade, the 26kV supply circuits have seen 13 momentary and 26 extended outages, with total duration of 315 hours.
Station equipment at Bergen Point has been in service since 1929 and needs to be addressed.
Physical condition of the building has deteriorated.
Elizabeth serves roughly 11,3015 customers and 24.3 MVA of load.
</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</si>
  <si>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</si>
  <si>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Carney’s Point and Pennsgrove Substations are both tapped 69/4kV transformer stations with obsolete and deteriorating 4kV equipment. The Oldmans Substation breaker is experiencing gas leaks and is in need of replacement.. In addition, projected load growth in this region is expected to overload existing distribution infrastructure.</t>
  </si>
  <si>
    <t>North Boyertown – West Boyertown 69 kV line – Terminal equipment has an increased risk of failure (line relaying and circuit breaker) due to obsolescence of equipment. Limited spare parts are available</t>
  </si>
  <si>
    <t>Protection and Control of the existing transmission system relies on
over current and distance relays.
• Existing generation approximates load in multiple areas.
• Breaker failure backup relaying is currently at the next station upline
and increases line clearing times.
• High speed, reliable communications does not exist between
stations.
• Communications with PJM and to SCADA systems are being provided
by third parties. ODEC wishes to take over these comms as one third
party is planning on retiring existing equipment.
• Existing generators at Cheriton and Tasley presently detect islanding
indirectly through abnormal frequency and voltage.</t>
  </si>
  <si>
    <t>Ridgefield 1H is a station in Bergen County operating
above its capacity of 60 MVA.
• Ridgefield Substation 1H serves roughly 23,000
customers with a load of 66 MVA in 2020.</t>
  </si>
  <si>
    <t>Riverside 230kV circuit breaker #B51 installed in 1974 is in deteriorating condition due to compressor issues/air leaks, replacement part availability, and elevated maintenance cost</t>
  </si>
  <si>
    <t>Existing BGE 34kV Distribution capacity unable to serve growing distribution customer load in vicinity of its High Ridge – Crystal Springs and Naval Academy Jct. 34kV Distribution stations • New Transmission connection to supply 34kV distribution load required in vicinity of High Ridge- Crystal Springs and Naval Academy Jct. 34kV • New transmission connection must be capable of serving substation capacity of 100 MW with total forecasted load ~400MW</t>
  </si>
  <si>
    <t>Pumphrey 115kV circuit breakers #B22, B28 and B29 installed in 1975 are in deteriorating condition due to compressor issues, leaks, replacement part availability and elevated maintenance costs</t>
  </si>
  <si>
    <t>Windy Edge 115kV circuit breaker #B27 installed in 1971 is in deteriorating condition due to compressor issues, leaks, replacement part availability and elevated maintenance costs</t>
  </si>
  <si>
    <t>PPL Distribution has submitted a request for a second 69kV source to the Freeland 69/12kV substation due to load growth in the area.</t>
  </si>
  <si>
    <t>PPL Distribution has submitted a request for a second 69kV source to the Gowen City 69/12kV substation due to load growth in the area.</t>
  </si>
  <si>
    <t>PPL EU plans to retire the Bloomsburg 69/12kV Substation since the substation is prone to flooding. The Columbia-Scott 69kV CAP Bank is located at the Bloomsburg 69/12kV substation.</t>
  </si>
  <si>
    <t>A new customer has submitted a request to have their facility served from a 69kV transmission line in Danville, PA. The load is approximately 9 MVA.</t>
  </si>
  <si>
    <t>A communication service carrier has notified FirstEnergy of the anticipated retirement of an analog communications channel in the Met-Ed service territory. The existing Potential Overreaching Transfer Trip (POTT) scheme on the West Reading - Car Tech 69 kV line will be impacted by this planned retirement. The existing relaying and terminal hardware on the Cartech – West Reading 69 kV line does not maintain compatibility with available communications protocols and FirstEnergy standards. The relaying type is identified by FirstEnergy as being prone to frequent misoperations. The anticipated analog circuit retirement is anticipated 6/8/2021 .</t>
  </si>
  <si>
    <t>• A large customer has requested service for nearly
13MW of load to be in service by July of 2023.</t>
  </si>
  <si>
    <t>Homestead 2H and Penhorn 1H are stations in the North Bergen area with capacity less than 60MVA. • Homestead 2H serves roughly 22,000 customers and 64.8 MVA of load. • Penhorn 1H serves roughly 20,200 customers and 62.1 MVA of load.</t>
  </si>
  <si>
    <t>Somerville and Polhemus are stations in the Somerville area at capacity of 60MVA. • Somerville serves roughly 14,500 customers with a peak load of 62.1 MVA in 2020. • Polhemus serves roughly 11,000 customers with a peak load of 69.1 MVA in 2020.</t>
  </si>
  <si>
    <t>McCook 138 kV bus does not comply with internal design guidelines.  It is a straight bus design with eight lines, two autotransformers and seven distribution transformers
5 distribution transformers are directly connected to the bus without a circuit breaker
13 -138 kV oil breakers are 50 years old.
31 manual operated disconnects are 50 years old. 
27 CCVTs have reached expected design life</t>
  </si>
  <si>
    <t>The two existing autotransformers at McCook are among the most heavily loaded on the ComEd system and have been loaded above the load cycling threshold 28 times in the last 6 years which reduces the overall life expectancy of these units
TR 84 autotransformer is 55 years old with insulation at end of expected design life. The transformer internal blocking was found loose and retightened in 2005. After reblocking, the transformer is only capable of achieving pressures of 60% of original factory requirements.
Data Center loading has increased in the area in recent years and is expected to continue.</t>
  </si>
  <si>
    <t xml:space="preserve">Lazelle Station 69 kV Circuit Breakers 61 &amp; 62 • Breaker Age: 1967 • Interrupting Medium: Oil • Fault Operations: 11 (CB-61) • Manufacturer recommended Number of Operations: 10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Westerville Station 69 kV Circuit Breakers 62 &amp; 63 • Breaker Age: 1967 • Interrupting Medium: Oil • Fault Operations: 22 (CB-63) • The manufacturer provides no support for these units and spare parts are increasingly more difficult to obtain. Signs of internal flashovers are present and heavy rust is showing on the breaker itself. • Oil breaker maintenance has become more difficult due to the oil handling required to maintain them. Oil spills are frequent with breaker failures and routine maintenance and can become an environmental hazard. Genoa Station
69 kV Circuit Breaker 64
• Breaker Age: 1967
• Interrupting Medium: Oil
• Fault Operations: 15 (CB-64)
• Manufacturer recommended Number of Operations: 10
• The manufacturer provides no support for these units and spare parts are increasingly more difficult to obtain.
• Oil breaker maintenance has become more difficult due to the oil handling required to maintain them. Oil spills
are frequent with breaker failures and routine maintenance and can become an environmental hazard.
Sawmill Station
69 kV Circuit Breaker B
• Breaker Age: 1989
• Interrupting Medium: Oil
• Oil breaker maintenance has become more difficult due to the oil handling required to maintain them. Oil
spills are frequent with breaker failures and routine maintenance and can become an environmental hazard.
• The manufacturer provides no support for the family of circuit breakers and spare parts unavailable.
• This model family has experienced major malfunctions associated with their hydraulic mechanisms,
eventually leading to failure. </t>
  </si>
  <si>
    <t>North Newark Station Circuit Breakers: H &amp; P (138 kV) • Breaker Age: 1952: H &amp; 1947: P • Interrupting Medium: (Oil) • Fault Ops: H: 46 &amp; P: 38 (Manufactured recommended number of fault ops is 10) • Additional Info: These breakers are FK type oil filled breakers without oil containment; Oil filled breakers have much more maintenance required due to oil handling that their modern, SF6 counterparts do not require. • CB-H recently failed to stay closed after being tripped, and is currently being operated normally open. As a result of being N.O., we are leaving customers on the 138 kV circuit to Crooksville served radially. • Recent testing of CB-P revealed poor bushing health along with alignment issues, bad contacts, bad closing resistors, and the connections make and break multiple times during an operation. These issues are causing excessive arcing and burning on the contacts. • Field personnel are treating these breakers as a failure situation and are looking to replace them as soon as possible. Circuit Switcher: BB (138 kV) • Switcher Age: 1989 • Interrupting Medium: (SF6) • Additional Info: This switcher is a S&amp;C Electric, Mark V type that has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Circuit Switcher: AA (69 kV)
• Switcher Age: 1993
• Interrupting Medium: (SF6)
• Additional Info: This switcher is a S&amp;C Electric, 2030-69 type that has no gas monitor and currently in-service units on the AEP
system have experienced 80 malfunctions from May 2002 to August 2019. The major malfunction events, which account for
80% of recorded malfunctions, include gas loss, interrupter failures, operating mechanism failures, and trip or reclose failu res.
138/69/4kV Transformer 1 &amp; 2 (40 MVA)
• Age: 1951: T1 &amp; 1956: T2
• Historical data shows elevated volume of acetylene and methane that indicates arcing inside the transformer tank.
• Transformer tanks are leaking and have no oil containment.
• Additional Info.: Currently no sectionalizing on high side of Transformer 1 &amp; 2, there are two dissimilar zones of protection
(138 kV Bus, Transformer) .
Relaying:
Currently, 84 of the 115 relays (73% of all station relays) are in need of replacement. 73 of these are of the electromechanical
type and 6 of these is of the static type which have significant limitations with regards to spare part availability and fault data
collection and retention. In addition, these relays lack of vendor support. There are also 5 microprocessor based relays
commissioned between 2006-2007 that may have firmware that is unsupported.</t>
  </si>
  <si>
    <t>Kileville Delivery Point (UREC) 138 kV: • Buckeye Power Inc., on behalf of Union Rural Electric Cooperative Inc., has requested new transmission service in Plain City, Ohio. • The delivery point will primarily be used to serve a large data center customer with high potential for rapid load growth. The Initial load with be 40 MW with a potential future peak load demand of 240 MW. • Service is requested by June 2023.</t>
  </si>
  <si>
    <t xml:space="preserve">Gambrinus Road Station 69kV: Equipment Material/Condition/Performance/Risk: Circuit Breaker: T (69 kV) • Breaker Age: 1978 • This breaker is oil filled without oil containment; oil filled breakers have much more maintenance required due to oil handling that their modern, SF6 counterparts do not require. Relays: 42 of the 44 relays (95% of all station relays) are in need of replacement. All 42 of these are of the electromechanical type which have significant limitations with regards to spare part availability and fault data collection and retention. In addition, these relays lack of vendor support. The control house has asbestos and various maintenance issues. The station
entry is in a congested industrial area, along with minimal drive-path width,
resulting in labor constraints and safety issues for field personnel. The station
fence is not built to current AEP standards. Station cables are direct-buried in the
ground, leaving them more vulnerable to failure over time.
The 69kV revenue metering is a legacy 2-element style, not the current 3-element
metering. All of the 69kV connections use a legacy pilot wire communications
channel.
Customer Service:
The Gambrinus Road station serves an oil refinery customer with a peak demand
of 44 MW. The station is served by only two remote 69kV sources, leaving it
vulnerable to outages when maintenance must be performed on either of the
two sources. </t>
  </si>
  <si>
    <t>An industrial customer in Dover, Ohio has requested new transmission service. The expected peak demand is 3 MW, with a requested in-service-date of December 2021.</t>
  </si>
  <si>
    <t xml:space="preserve">East Broad Street 138kV 40 kV CB-37, 138 kV CB-4, &amp; 138 kV CB-7 • Breaker Age: 1954 (CB-37) &amp; 1979 (CB-4 &amp; CB-7) • Interrupting Medium: Oil • Fault Operations: 15 (CB-7) • Additional: The three 40kV/138kV circuit breakers, CB-37, CB-4 and CB-7, are oil filled FK type breakers. These breakers are oil filled without oil containment; oil filled breakers have much more maintenance required due to oil handling. CB-7 has exceeded the manufacturer’s recommended number of full fault operations. 138 kV CB-110 • Breaker Age: 1970 • Interrupting Medium: Oil • Fault Operations: 16 • Additional: The one 138kV, CB-110, is an oil filled 1380GM type breaker. This breaker is oil filled without oil containment; oil filled breakers have much more maintenance required due to oil handling. CB-110 has exceeded the manufacturer’s recommended number of full fault operations. 138 kV CB-3 • Breaker Age: 1976 • Interrupting Medium: Oil • Fault Operations: 13 • Additional: The one 138kV, CB-3, is an oil filled ALP type breaker. This breaker is oil filled without oil containment; oil filled breakers have much more maintenance required due to oil handling. CB-3 has exceeded the manufacturer’s recommended number of full fault operations. 138 kV CS-DD
• Breaker Age: 1995
• Interrupting Medium: SF6
• Additional: The one 138kV circuit switcher, CS-DD, is an SF6 Mark II type
switcher. The MARK II family of circuit switchers have limited spare part
availability and are no longer vendor supported. Currently in-service circuit
switchers of this model family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40 kV CS-C1
• Breaker Age: 1995
• Interrupting Medium: Vacuum
• Additional: The one 40kV circuit switcher, CS-C1, is a vacuum VBM type
switcher. This model family has experienced malfunctions including failing to
trip due to pole malfunction: worn out stops on the control yoke or solenoid
nylon pin binding does not allow it to trip due to corrosion, loose bolts, and/or
broken poles. In addition, these vacuum-medium breakers perform poorly in
cold weather, leading to more malfunctions.
Relays: 84 of the 120 relays (70% of all station relays) are in need of replacement. 77
of these are of the electromechanical type which have significant limitations with
regards to spare part availability and fault data collection and retention. In addition,
these relays lack of vendor support. There are 7 microprocessor based relays
commissioned between 2007 and 2009 and may have firmware that is unsupported.
</t>
  </si>
  <si>
    <t>Buckeye is requesting, on behalf of South Central Power (SCP), a new 138kV delivery point on the Crooksville – North Newark 138kV circuit by April 2024. The anticipated peak demand at this delivery point will be approximately 4.3 MW.</t>
  </si>
  <si>
    <t>A new customer in East Liverpool, Ohio has requested new transmission service. The expected peak demand is 3 MW, with a forecasted in-service-date of December 2022.</t>
  </si>
  <si>
    <t>West Coshocton Station: 138 kV Circuit Switcher “CS-1A” • Breaker Age: 1975 • Interrupting Medium: SF6 • Fault Operations: 40 (manufacturer recommended limit is 10) • Additional: The 138 kV Mark III circuit switcher CS – 1A have limited spare part availability and are no longer vendor supported. These models have experienced 47 recorded malfunctions from July 2001 to August 2019. Failed operational components including high contact resistance, gas loss, and interrupter failure represent the majority of these malfunctions. The expected life span of bushing gaskets and door inspection ports on these units based on AEP experience is only 25 years. The current age of this remaining fleet indicates that the existing gaskets and door inspection ports are at risk for increasing gas loss over time. Transformer # 3 (138/69 kV, 50 MVA) • Transformer Age: 1966 • Additional: The tertiary bushing needs replaced. The cooling fans are open cage, which is not OSHA rated. Pumps are leaking and rusted. There is no oil containment. Asbestos has been found in the internal wiring. The oil needs drained, gaskets on the radiators and pumps need replaced, and flange valves need repacked as they are leaking Relaying • Currently, 26 of the 27 relays (96% of all station relays) are in need of replacement. All 26 of these are of the electromechanical type which have significant limitations with regards to spare part availability and fault data collection and retention. In addition, these relays lack of vendor support.</t>
  </si>
  <si>
    <t>The 69 kV section of Summerside substation is nearly 60 years old, utilizes cap and pin insulators, has buses constructed of strain bus and an obsolete fault bus protection system. The capacitor on this bus is fuse connected, over 30 years old and at the end of its useful life. 69/34 kV Transformer 4 is 58 years old and showing signs of arcing in oil and has an old LTC design that is a high maintenance item.</t>
  </si>
  <si>
    <t>The six mile long 69 kV feeder from Carlisle to Poasttown serves one wholesale and 8,165 residential customers. It is an average 70 years old and constructed with wooden crossarms on 89 single wood poles. The structures have an 18% rejection rate. In the past five years there have been 11 sustained and 7 momentary outages averaging 94,972 CMI/outage.</t>
  </si>
  <si>
    <t>Canal (Maysville) 69 kV Line  The Canal (Maysville) Y-79 69 kV Line serves approximately 14 MW and 6,500 customers on a 3.6 mile radial line  A P1-2 contingency for the loss of the Canal (Maysville) Y-79 69 kV Line will outage approximately 14 MW and 6,500 customers  The Canal (Maysville) Y-79 69 kV Line has experienced one sustained outage the past five (5) years  The Maysville-Sharon Y-301 69 kV Line serves approximately 18 MW and 2,600 customers at two delivery points served on a 2.7 mile tap  A P1-2 contingency for the loss of the Maysville-Sharon Y-301 69 kV Line will outage approximately 18 MW and 2,600 customers  The Maysville-Sharon Y-301 69 kV Line has experienced three sustained outages in the past five (5) years</t>
  </si>
  <si>
    <t> The existing protection scheme on the Shenango 345/138 kV Transformers No. 1 and No. 2 is sensitive to neutral overcurrent inrush, which may cause unnecessary trips.  Transformer circuit ratings are limited by disconnect switches, CT’s, breakers, and substation conductor.</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</si>
  <si>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t>
  </si>
  <si>
    <t>At Medina Substation the 69 kV bus consists of a main and transfer bus. A fault on the bus or between the bus and the circuit breaker or failure of a relay to trip will result in an outage of the entire bus, interrupting four 69 kV lines, four distribution transformers and one 69 kV capacitor bank, resulting in loss of approximately 59 MW and 8,451 customers.  An N-1-1 outage of the Medina-West Akron 69 kV Lin and the Medina-Star 69 kV Line causes low voltage (88% of nominal 69 kV voltage) and a total loss of load at the Medina 69 kV Substation and Medina Industries (Medina) 69 kV Line with loss of approximately 59 MW and 8,451 customers.  An N-1-1 outage of the Ryan-Seville 138 kV Line and the North Medina-West Medina 138 kV Line results in a total load loss at Ryan Substation and West Medina Substation with loss of approximately 46 MW and 11,971 customers.  The Medina Industries (Medina) 69 kV Line is a radial line  The line serves eight delivery points, approximately 27 MW of load and 1,057 customers.  Lack of operational flexibility during maintenance outages.  Customer complaints during outage on the radial line due to lack of alternate source to serve the customers.  High industrial customer growth area. Past five-year outage history (2017-2021):
 Medina-Star 69 kV Line, one (1) momentary outage and two (2) sustained
outages.
 Medina Industries (Medina) 69 kV Line, three (3) momentary and three (3)
sustained outages.
 Medina-West Akron 69 kV Line, two (2) momentary and three (3) sustained
outages.
 Abbe-Medina 69 kV Line, six (6) momentary outage and six (6) sustained
outages.
 Ryan-Seville 138 kV Line, one (1) sustained outage.
 North Medina-West Medina 138 kV Line, one (1) sustained outage.
 Ryan-West Medina 138 kV Line, one (1) sustained outage.
 Seville-Star 138 kV Line, one (1) momentary outage and one (1) sustained
outages.</t>
  </si>
  <si>
    <t>Jerome Delivery Point (UREC) 138 kV: • Buckeye Power Inc., on behalf of Union Rural Electric Cooperative Inc., has requested new transmission service in Plain City, Ohio. • The delivery point will be used to serve a customer with high potential for rapid load growth. The initial load will be 62.5 MW with a potential future peak load demand of 250 MW. • Service is requested by January 2025.</t>
  </si>
  <si>
    <t>Marion Road 138 kV 138 kV CB-2, CB-3, CB-4, &amp; CB-5 • Breaker Age: 1972 • Interrupting Medium: Oil • Fault Operations: 10 (CB-2), 16 (CB-3) • Additional: CB-2, 3, 4, 5, are 138 kV BZO oil filled type breakers without oil containment; oil filled breakers have much more maintenance required due to oil handling. CB-2 &amp; CB-3 has exceeded the manufacturer’s recommended (10) number of full fault operations. 40 kV CB-10 • Breaker Age: 1964 • Interrupting Medium: Oil • Additional: CB-10, is a 40kV FKA oil filled type breaker without oil containment; oil filled breakers have much more maintenance required due to oil handling. The manufacturer provides no support for this circuit breaker and spare parts are increasingly more difficult to obtain. 138 kV CS-AA
• Breaker Age: 1990
• Interrupting Medium: SF6
• Additional: CS-AA, is a 138kV Mark V-138 SF6 type switcher that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 events. Parts are expensive
because they can only be replaced, not repaired.
138/40/13 kV Transformers 5 &amp; 6
• Transformer age: 1961
• Additional: Insulation breakdown is indicated by elevated levels of Carbon Dioxide. The
high levels of CO2 and deteriorated insulation reduce the transformer’s ability to
withstand through-fault events. Additionally, elevated Ethylene levels in the LTC
indicated deteriorating interior components which leads to a greater risk of failure due
to eroded contacts.
Relaying:
• Marion Road Substation currently deploys 293 relays. Currently, 277 of the 293 relays
(95% of all station relays) are in need of replacement. All 277 of these are of the
electromechanical and static type which have significant limitations with regards to
spare part availability and fault data collection and retention. In addition, these relays
lack of vendor support.</t>
  </si>
  <si>
    <t>Circuit Breaker: R (69 kV) • Breaker Age: 1979 • Fault Operations: 10 • This breaker is oil filled without oil containment; oil filled breakers have much more maintenance required due to oil handling that their modern, SF6 counterparts do not require. • This model family has experienced major malfunctions associated with their OA-3 hydraulic mechanism, which includes low-pressure readings, hydraulic leaks, pump lockouts, and failure to shut off. These mechanism malfunctions have led to several failures to close and other types of misoperations across the AEP fleet. • The manufacturer provides no support for this family of circuit breakers and spare parts are not available. Relays: 8 of the 25 relays (21% of all station relays) are in need of replacement. All 8 of these are of the electromechanical type which have significant limitations with regards to spare part availability and fault data collection and retention. The 69kV circuit to Gambrinus used an obsolete pilot wire communications channel. The control house has a number of concerns: poor ventilation, rusting roof, lead-based paint, and physical security issues. Portions of the perimeter are not built to current standards. All station cables are direct-buried without a cable trench, leading to increased probability of failure. The station service is an obsolete design (delta configuration, with corner ground, which is a safety concern).</t>
  </si>
  <si>
    <t>West Bellaire 138 – 69 kV Transformer #2: Transformer #2 has failed due to a short circuit event verified by extremely high excitation currents and oil sampling results. • Transformer Age: 1969, rewound in 1989 • Nameplate Rating: 115/128.8 MVA</t>
  </si>
  <si>
    <t>Buckeye Power, on behalf of North Central Electric Co-op, is requesting a new 138kV delivery point tapped off of the Fostoria Central – Melmore 138kV Circuit by August 2022. Anticipated peak load is about 6.2 MVA.</t>
  </si>
  <si>
    <t>New Customer Connection – A customer requested 115 kV service; anticipated load is 30 MVA; location is near the Northwood 230 &amp; 115 kV Substation</t>
  </si>
  <si>
    <t>Altavista TX#4 is a 112 MVA, 138/115/13.2 kV transformer bank that was manufactured in 1986. This transformer bank has been identified for replacement based on the results of Dominion’s transformer health assessment (THA) process. Detailed drivers include: • Age (&gt;30 years old). • Reduced BIL ratings (2 levels below standard). • Tertiary winding design not meeting current MVA requirement for loading. • Degraded porcelain type bushings. • Oil DGA indicates high CO and CO2 levels; potential break down of dielectric paper insulation on main current carrying conductors inside the transformer. • Transformer paint is not in good shape. • THA score less than 80.</t>
  </si>
  <si>
    <t>DOM</t>
  </si>
  <si>
    <t>DOM-2021-0010-DNH</t>
  </si>
  <si>
    <t>DOM-2021-0016-DNH</t>
  </si>
  <si>
    <t>DOM-2020-0043-DNH</t>
  </si>
  <si>
    <t>DOM-2021-0020-DNH</t>
  </si>
  <si>
    <t>DOM-2020-0040-DNH</t>
  </si>
  <si>
    <t>DOM-2021-0032 DNH</t>
  </si>
  <si>
    <t>DOM-2021-0044</t>
  </si>
  <si>
    <t>DOM-2021-0060</t>
  </si>
  <si>
    <t>DOM-2020-0028 (Update)</t>
  </si>
  <si>
    <t>DOM-2018-0013 (Update)</t>
  </si>
  <si>
    <t>PE-2021-005</t>
  </si>
  <si>
    <t>PE-2021-006</t>
  </si>
  <si>
    <t>PE-2021-007</t>
  </si>
  <si>
    <t>AEP-2021-AP032</t>
  </si>
  <si>
    <t>AEP-2021-AP033</t>
  </si>
  <si>
    <t>AEP-2021-IM031</t>
  </si>
  <si>
    <t>AEP-2021-IM032</t>
  </si>
  <si>
    <t>AEP-2021-IM034</t>
  </si>
  <si>
    <t>AEP-2021-IM035</t>
  </si>
  <si>
    <t>AEP-2021-IM036</t>
  </si>
  <si>
    <t>AEP-2021-OH021</t>
  </si>
  <si>
    <t>AEP-2021-OH057</t>
  </si>
  <si>
    <t>AEP-2021-OH058</t>
  </si>
  <si>
    <t>AEP-2021-OH061</t>
  </si>
  <si>
    <t>AMPT-2021-003</t>
  </si>
  <si>
    <t>AMPT-2021-004</t>
  </si>
  <si>
    <t>AMPT-2021-005</t>
  </si>
  <si>
    <t>DEOK-2021-012</t>
  </si>
  <si>
    <t>NA</t>
  </si>
  <si>
    <t>s2621</t>
  </si>
  <si>
    <t>s2598</t>
  </si>
  <si>
    <t>s2616</t>
  </si>
  <si>
    <t>s2600</t>
  </si>
  <si>
    <t>s2626</t>
  </si>
  <si>
    <t>s2625</t>
  </si>
  <si>
    <t>s2601</t>
  </si>
  <si>
    <t>s2602.1</t>
  </si>
  <si>
    <t>s2602.2</t>
  </si>
  <si>
    <t>s2613</t>
  </si>
  <si>
    <t>s2609.1</t>
  </si>
  <si>
    <t>s2609.2-s2609.8</t>
  </si>
  <si>
    <t>s2622.1</t>
  </si>
  <si>
    <t>s2622.2</t>
  </si>
  <si>
    <t>s2620</t>
  </si>
  <si>
    <t>s2605</t>
  </si>
  <si>
    <t>s2608.1</t>
  </si>
  <si>
    <t>s2608.2-s2608.7</t>
  </si>
  <si>
    <t>s2627</t>
  </si>
  <si>
    <t>s2340.1-s2340.2</t>
  </si>
  <si>
    <t>s2623</t>
  </si>
  <si>
    <t>s2612</t>
  </si>
  <si>
    <t>s2628</t>
  </si>
  <si>
    <t>s2604</t>
  </si>
  <si>
    <t>s2606</t>
  </si>
  <si>
    <t>s2607</t>
  </si>
  <si>
    <t>s2611</t>
  </si>
  <si>
    <t>s2617</t>
  </si>
  <si>
    <t>s2610</t>
  </si>
  <si>
    <t>s2603</t>
  </si>
  <si>
    <t>s2599</t>
  </si>
  <si>
    <t>s2624</t>
  </si>
  <si>
    <t>s2630.1</t>
  </si>
  <si>
    <t>s2630.2</t>
  </si>
  <si>
    <t>s2619</t>
  </si>
  <si>
    <t>s2615</t>
  </si>
  <si>
    <t>s2614</t>
  </si>
  <si>
    <t>s2618</t>
  </si>
  <si>
    <t>s2629</t>
  </si>
  <si>
    <t>5/16/2019, 10/5/2021</t>
  </si>
  <si>
    <t>s2101</t>
  </si>
  <si>
    <t/>
  </si>
  <si>
    <t>Logan and Mingo County, Virginia</t>
  </si>
  <si>
    <t>Albion, Indiana</t>
  </si>
  <si>
    <t>Elkhart, IN</t>
  </si>
  <si>
    <t>Morse Road – Gahanna – East Broad Street 138 kV</t>
  </si>
  <si>
    <t>Babbitt 138 kV</t>
  </si>
  <si>
    <t>Barnesville, Ohio</t>
  </si>
  <si>
    <t>Huron Public Power, OH</t>
  </si>
  <si>
    <t>Deshler, OH</t>
  </si>
  <si>
    <t>Amherst, OH</t>
  </si>
  <si>
    <t>Kennel</t>
  </si>
  <si>
    <t>Deterioration on Mickleton - Paulsboro - Valero 69 kV line.</t>
  </si>
  <si>
    <t>Campbelltown - Middletown - North Hershey 69 kV Line Rebuild</t>
  </si>
  <si>
    <t>Middletown Junction - Olmsted - Middletown 69 kV Line Terminal Upgrades</t>
  </si>
  <si>
    <t>Babcock &amp; Wilcox Upgrade Request.</t>
  </si>
  <si>
    <t>Paintsville, KY</t>
  </si>
  <si>
    <t>Capacitor switchs at Inez station</t>
  </si>
  <si>
    <t>Lakin - Racine 69 kV circuit condition</t>
  </si>
  <si>
    <t>Wythe 138/69 kV transformer</t>
  </si>
  <si>
    <t>138 kV breakers at West Kingsport station</t>
  </si>
  <si>
    <t>Nitro 69 kV circuit breakers</t>
  </si>
  <si>
    <t>Condition of Claytor - West Bassett 138 kV circuit</t>
  </si>
  <si>
    <t>Baltimore/Lancaster, Ohio</t>
  </si>
  <si>
    <t>Coshocton, Ohio</t>
  </si>
  <si>
    <t>Pokagon Station circuit breakers</t>
  </si>
  <si>
    <t>Mottville Hydro Station 34.5 kV grounding transformers</t>
  </si>
  <si>
    <t>Deer Creek – Hummel Creek 34.5 kV line condition</t>
  </si>
  <si>
    <t>Miller Avenue 34.5 kV breakers</t>
  </si>
  <si>
    <t>Grant Tap 138 kV 3-terminal line</t>
  </si>
  <si>
    <t>Customer 138 kV delivery request near Babbitt station</t>
  </si>
  <si>
    <t>Load requests in the Dublin, OH area</t>
  </si>
  <si>
    <t>Loading of the Dublin-Sawmill 138 kV circuit</t>
  </si>
  <si>
    <t>Killbuck - South Coshocton 34 kV line condition</t>
  </si>
  <si>
    <t>Condition of 138/34 kV transformers and 34 kV circuit breakers at New Liberty, North Baltimore, and North Findlay Stations</t>
  </si>
  <si>
    <t>69 kV breakers at Lick station</t>
  </si>
  <si>
    <t>Strasburg, Ohio</t>
  </si>
  <si>
    <t>Moreland - West Wilmont, Roseville, OH</t>
  </si>
  <si>
    <t>Lynchburg, VA</t>
  </si>
  <si>
    <t>Lakin - Racine Rebuild</t>
  </si>
  <si>
    <t>Winfield, West Virginia</t>
  </si>
  <si>
    <t>Danville, VA Area</t>
  </si>
  <si>
    <t>Nitro, West Virginia</t>
  </si>
  <si>
    <t>Trap Hill Area Project</t>
  </si>
  <si>
    <t>Fayette County, WV</t>
  </si>
  <si>
    <t>Wyoming/McDowell Counties, WV</t>
  </si>
  <si>
    <t>Floyd County, Kentucky</t>
  </si>
  <si>
    <t>Buffalo, WV</t>
  </si>
  <si>
    <t>Kenna, WV</t>
  </si>
  <si>
    <t>Patrick County, VA Area</t>
  </si>
  <si>
    <t>Henry County, VA</t>
  </si>
  <si>
    <t>Pittsylvania County, VA</t>
  </si>
  <si>
    <t>Martin County, Kentucky</t>
  </si>
  <si>
    <t>Beckley, WV</t>
  </si>
  <si>
    <t>Dowagiac, Michigan Area</t>
  </si>
  <si>
    <t>Ft. Wayne, Indiana</t>
  </si>
  <si>
    <t>Western Ft. Wayne, Indiana Area</t>
  </si>
  <si>
    <t>Delaware - Kenmore 34.5 kV Rebuild</t>
  </si>
  <si>
    <t xml:space="preserve">Pokagon – Lake Street 69kV line </t>
  </si>
  <si>
    <t>Hillcrest - Adams 69 kV rebuild</t>
  </si>
  <si>
    <t>South Bend, Indiana</t>
  </si>
  <si>
    <t>Niles Area Improvements</t>
  </si>
  <si>
    <t>South Bend, Indiana Area</t>
  </si>
  <si>
    <t>Customer Need-South Bend, IN</t>
  </si>
  <si>
    <t>Dragoon Station Needs</t>
  </si>
  <si>
    <t>East Elkhart Customer Needs</t>
  </si>
  <si>
    <t>Niles Area Load Increase</t>
  </si>
  <si>
    <t>Niles, Michigan Area</t>
  </si>
  <si>
    <t>Findlay, Ohio</t>
  </si>
  <si>
    <t>Adams County, Ohio</t>
  </si>
  <si>
    <t>Bucyrus, Ohio</t>
  </si>
  <si>
    <t>Belmont / Harrison County, Ohio</t>
  </si>
  <si>
    <t>Beaver, OH</t>
  </si>
  <si>
    <t>Gallia County</t>
  </si>
  <si>
    <t>Crooksville - North Newark Rebuild</t>
  </si>
  <si>
    <t>Hocking, Ohio</t>
  </si>
  <si>
    <t>Washington County, Ohio</t>
  </si>
  <si>
    <t>Wayne County, Ohio</t>
  </si>
  <si>
    <t>Zanesville, OH</t>
  </si>
  <si>
    <t>South Canton, Ohio</t>
  </si>
  <si>
    <t>Hancock Co, OH</t>
  </si>
  <si>
    <t>Dover 69 kV Service</t>
  </si>
  <si>
    <t>Delaware County, Ohio</t>
  </si>
  <si>
    <t>Armstrong – New Bethlehem 138 kV Line, New Bethlehem – Brookville 138 kV Line</t>
  </si>
  <si>
    <t xml:space="preserve">Elko – Shawville 230 kV Line </t>
  </si>
  <si>
    <t xml:space="preserve">Pittsburgh Mills – Springdale 138 kV Line </t>
  </si>
  <si>
    <t>Karns City – Butler 138 kV Line</t>
  </si>
  <si>
    <t>Medina-Medina Industries 69 kV</t>
  </si>
  <si>
    <t>Black River 138 kV</t>
  </si>
  <si>
    <t>Maroe-Malinta 34.5 kV Area</t>
  </si>
  <si>
    <t>Valley Substation</t>
  </si>
  <si>
    <t>Ashtabula 138 kV</t>
  </si>
  <si>
    <t>Chamberlin 138 kV</t>
  </si>
  <si>
    <t>Ashtabula 345 kV</t>
  </si>
  <si>
    <t>Pine-Warrendale 69 kV</t>
  </si>
  <si>
    <t>Ottawa-West Fremont No.2 138 kV line</t>
  </si>
  <si>
    <t>Ashtabula</t>
  </si>
  <si>
    <t xml:space="preserve">Lemoyne </t>
  </si>
  <si>
    <t>McDowell - Sharon (Y-300) 69 kV Line (18.8 Miles)</t>
  </si>
  <si>
    <t>East Springfield - London 69 kV Line (29.7 Miles)</t>
  </si>
  <si>
    <t xml:space="preserve">Darrow - Shalersville 69 kV Line (11.2 Miles) </t>
  </si>
  <si>
    <t>Clark - Navistar 69 kV Line (11.3 Miles)</t>
  </si>
  <si>
    <t>Avery Substation No.1 Transformer 138/69 kV</t>
  </si>
  <si>
    <t>Cloverdale - Canton Central 138 kV Line</t>
  </si>
  <si>
    <t xml:space="preserve">Evergreen - Ivanhoe 138 kV Line </t>
  </si>
  <si>
    <t xml:space="preserve">Hoytdale - New Castle No.2 138 kV Line </t>
  </si>
  <si>
    <t>Crossland - Shenango No.2 138 kV</t>
  </si>
  <si>
    <t>Salt Spring 138 kV Substation Need</t>
  </si>
  <si>
    <t>Sharon Substation 138 kV Need</t>
  </si>
  <si>
    <t>Walmo 69 kV Area Need</t>
  </si>
  <si>
    <t>Relay Misoperation</t>
  </si>
  <si>
    <t>Eastlake-Lloyd 138 kV Q12 Line</t>
  </si>
  <si>
    <t>Chamberlin-Hudson East 138 kV Line</t>
  </si>
  <si>
    <t>Eastlake-Nottingham 138 kV Q11 Line</t>
  </si>
  <si>
    <t xml:space="preserve">Maclean-Lemoyne 138 kV Line </t>
  </si>
  <si>
    <t>Clinton-CPP 138 kV Line</t>
  </si>
  <si>
    <t xml:space="preserve">Eastlake-Jordon 138 kV Q14 Line </t>
  </si>
  <si>
    <t>Beaver-West Lorain 345 kV Line</t>
  </si>
  <si>
    <t>Bluebell 138 kV Bus Protection</t>
  </si>
  <si>
    <t>Maysville 69 kV Bus Protection</t>
  </si>
  <si>
    <t>North Star BlueScope Steel Customer- Need</t>
  </si>
  <si>
    <t>Harding - Jennings 138 kV lines</t>
  </si>
  <si>
    <t>Maclean 138 kV Substation - Need</t>
  </si>
  <si>
    <t>Cedar Street 138 / 69 kV Substation - Need</t>
  </si>
  <si>
    <t>Cloverdale Substation - Need</t>
  </si>
  <si>
    <t>Maple-Pine 69 kV Line &amp; Pine Substation- Need</t>
  </si>
  <si>
    <t>Brush Wellman-Genoa 69kV Line - Need</t>
  </si>
  <si>
    <t>Streetsboro 69 kV Area Need</t>
  </si>
  <si>
    <t>Baldy - East Topton 69 kV Line Terminal Upgrade</t>
  </si>
  <si>
    <t>Hamilton – Hunterstown 115 kV Line</t>
  </si>
  <si>
    <t>Caterpillar Tractor – Whiteford, Whiteford – Glades 115 kV Lines</t>
  </si>
  <si>
    <t>Violet Hill – Queen Street, Queen Street – Springwood, Springwood – Yoe 115,  Yoe – Redfront, &amp; Redfront – Yorkana 115 kV Lines</t>
  </si>
  <si>
    <t>Seward –Tower 51 115 kV Line</t>
  </si>
  <si>
    <t>Ringtown 69 kV Tap</t>
  </si>
  <si>
    <t>Theta 69 kV Tap</t>
  </si>
  <si>
    <t>Atlantic SVC</t>
  </si>
  <si>
    <t>West Allentown, PA</t>
  </si>
  <si>
    <t>Quad Cities</t>
  </si>
  <si>
    <t>Kendall - Lockport</t>
  </si>
  <si>
    <t>Brookville, Ohio</t>
  </si>
  <si>
    <t xml:space="preserve"> London-Tangy 138 kV New Customer</t>
  </si>
  <si>
    <t xml:space="preserve"> Cedar St – Frisco #1 69 kV New Customer</t>
  </si>
  <si>
    <t>Locust - Fairfield</t>
  </si>
  <si>
    <t>Wyscarver – Merrell Dow</t>
  </si>
  <si>
    <t>Brighton  69/13kV substation</t>
  </si>
  <si>
    <t>Clermont, Beckjord</t>
  </si>
  <si>
    <t>Fairfield 138/69/34 kV Substation</t>
  </si>
  <si>
    <t>Elmwood 138/69/13 kV Substation</t>
  </si>
  <si>
    <t xml:space="preserve"> Delta – Wauseon 138 kV New Customer</t>
  </si>
  <si>
    <t>Mt. Storm 2nd GIS Building</t>
  </si>
  <si>
    <t>Chickahominy TX #1 Replacement - THA</t>
  </si>
  <si>
    <t>Kingsboro</t>
  </si>
  <si>
    <t>Harrisburg, PA</t>
  </si>
  <si>
    <t>Marion Co New Customer Load</t>
  </si>
  <si>
    <t>Atlantic - Red Bank (S1033) 230 kV Line</t>
  </si>
  <si>
    <t>Atlantic - Eaton Crest - Red Bank (T2020) 230 kV Line</t>
  </si>
  <si>
    <t>Pohatcong - West Wharton 230 kV Line</t>
  </si>
  <si>
    <t>Gillette - Traynor 230 kV Line</t>
  </si>
  <si>
    <t>Greystone - West Wharton 230 kV Line</t>
  </si>
  <si>
    <t>Raritan River - Werner 230 kV Line</t>
  </si>
  <si>
    <t>Greystone - Portland 230 kV Line</t>
  </si>
  <si>
    <t>Atlantic - Smithburg 230 kV Line</t>
  </si>
  <si>
    <t>Chester - Glen Gardner 230 kV Line</t>
  </si>
  <si>
    <t>Gilbert - Glen Gardner 230 kV Line</t>
  </si>
  <si>
    <t>Chester - West Wharton 230 kV Line</t>
  </si>
  <si>
    <t>Grasonville Substation</t>
  </si>
  <si>
    <t>Queenstown Area Reliability</t>
  </si>
  <si>
    <t>Middletown Junction - Swatara Hill - Campbelltown 69 kV Line Rehab/Rebuild</t>
  </si>
  <si>
    <t>New Customer on the Martins Creek - Siegfried #2 230 kV line</t>
  </si>
  <si>
    <t>Carpenter Technology - South Reading 69 kV line</t>
  </si>
  <si>
    <t>North Boyertown - West Boyertown 69 kV line</t>
  </si>
  <si>
    <t>North Hanover – Gitts Run 115 kV Line, Gitts Run – PH Glatfelter 115 kV Line Relays and communication equipment</t>
  </si>
  <si>
    <t>Carsonia - Lyons - North Boyertown 69 kV line</t>
  </si>
  <si>
    <t>Raintree 115 kV substation</t>
  </si>
  <si>
    <t>Lucent - Muhlenberg 69 kV line</t>
  </si>
  <si>
    <t>Delaware County, PA</t>
  </si>
  <si>
    <t>Piney – Haynie – Grandview – Titusville – Union City – Erie South 115 kV line</t>
  </si>
  <si>
    <t>Eagle Valley – Westfall 115 kV line Rehab</t>
  </si>
  <si>
    <t>North Hanover – Gitts Tap 115 kV Line, Gitts Tap – Fairview 115 kV Line Relays and communication equipment</t>
  </si>
  <si>
    <t>Jackson – Menges Mills 115 kV Line, Menges Mills – PH Glatfelter 115 kV Line Relays and communication equipment</t>
  </si>
  <si>
    <t>Deteriorated equipment at 138/12 kV Scull Substation</t>
  </si>
  <si>
    <t>Chester 69kV circuit breaker #60 installed in 1957 is in deteriorating condition, has lack of replacement parts, and elevated maintenance cost</t>
  </si>
  <si>
    <t>The City of Danville requested a new 69 kV delivery point located at Ballou Station in Danville, VA to provide up to 25 MW of peak load (with an average load of 7-10 MW).</t>
  </si>
  <si>
    <t>AEP Distribution has requested new transmission service to a new distribution station, Holden, supporting the Buck Harless Industrial Park site in Whitman, WV. • This station is the result of West Virginia House Bill 144. The intent of the program is to support the development of Business Ready Sites in WV. • Initial load at the Holden Site will transfer from the existing Pine Creek station site. Pine Creek Station is constructed using wood poles in an arrangement that is not expandable. There are also site constraints at Pine Creek preventing station expansion onto adjacent property. The site constraints prevent the industrial park site from being served by the existing Pine Creek station location. Adding new circuits for the industrial park would require replacement of the distribution structures and expansion of the station which is not feasible in the current location. • At Pine Creek, 138 kV Circuit Breaker XT1 is an oil breaker that are difficult to maintain due to the required oil handling. There is an increased potential for oil spills during routine maintenance and failures with these types of breakers. There are 7 remaining AHE-54-138- 5000 circuit breakers on the AEP system, including the 1 at this station. Spare parts are increasingly more difficult to obtain because the manufacturer no longer supports this model type.</t>
  </si>
  <si>
    <t>• 1972 wood H frame construction • Since 2015 there have been 2 momentary outages to this line • The structures on this line fail to meet NESC Grade B, AEP structural strength standards, grounding standards and shield angle requirements. • 10 structures were investigated at the ground and 44 structures were assessed by drone. The following conditions were noted. • Nearly all structures had moderate to heavy insect or woodpecker damage, and light to moderate shell decay. A few also had decay pockets at ground line. • All H Frames have light to moderate decay • ~14% had flashed insulators • Light to moderate corrosion on hardware • Currently 23 (25% of line) structures have at least one open condition • 28 total conditions include rotting, cracked, burnt, leaning or woodpecker affected structures; broken conductor, shield wire and ground lead wire</t>
  </si>
  <si>
    <t>Colby – Pokagon 69kV (11.22 miles): • 179 of the 183 poles are original 1967 wood poles. • Original 1967 336 ACSR 18/1 Merlin conductor • Since 2015 there have been 5 momentary outages • Structures fail NESC Grade B, AEP Strength requirements, ASCE structural strength standards, and grounding methods utilize butt wraps on every other structure • Out of the 58 assessed structures – 50% have moderate to significant insect and bird damage on the shell – About 38% of the assessed structures have heart rot decay at the pole base • There are 80 structures with at least one open condition (not including forestry), which relate to 44% of the structures on the line • There are a total of 90 open conditions on this line, not including forestry</t>
  </si>
  <si>
    <t>Twenty Third Street – Blaine Street 34.5 kV (Vintage 1976) • Length of Line: 1.20 miles • Total structure count: 54 with 42 dating back to original installation. • Line Construction Type: • Wood pole structure with cross arm construction. • Porcelain vertical post insulators • Conductor Type: • 556,500 CM ALUM/1350 19 Dahlia (0.68 mi) • 795,000 CM ALUM/1350 (0.52 mi) • Condition Summary • Number of open conditions: 5 structure open conditions with 1 structure related open conditions. • Open conditions include broken pole, shielding grounding improperly installed and missing ground lead wires. • Based on the ground crew and aerial drone assessment of 30 structures: • Approximately 67% of the poles assessed have moderate to heavy shell damage, insect damage or woodpecker damage • Approximately 50% of the poles assessed have heart rot • The grounding method utilizes butt wraps on every other structure, providing reduced lightning protection for the line. • Structures fail NESC Grade B, AEP structural strength requirements, and ASCE structural strength requirements. Twenty Third Street 138/34.5 kV transformer #1:
• Install date: 1965
• Dielectric strength breakdown due to elevated moisture levels from gasket leaks
or breakdown in oil or paper/pressboard insulation. This impairs the unit’s ability
to withstand electrical faults.
• Aging insulating paper material becoming brittle allowing for increased
susceptibility of short circuit faults causing failure of the main tank.
• Bushings are at risk of failure due to changes of bushing dielectric data. Failure of
the bushings may cause a failure or loss of service of the transformer.
Twenty Third Street 138/34.5 kV transformer #2:
• Install date: 1970
• Dielectric strength breakdown due to elevated moisture levels from gasket leaks
or breakdown in oil or paper/pressboard insulation. This impairs the unit’s ability
to withstand electrical faults.
• Aging insulating paper material become brittle and recent trends on Ethane and
Methane indicating overheating temperatures within the tank impair the unit’s
ability to withstand future short circuit fault events.
• All bushings showed major changes in power factor from original values. Bushings
are at risk of failure due to changes of bushing dielectric data. Failure of the
bushings may cause a failure or loss of service of the transformer.</t>
  </si>
  <si>
    <t>Retail customer has requested new transmission service in Elkhart, Indiana by January 2023. Anticipated load is approximately 8.5 MW.</t>
  </si>
  <si>
    <t xml:space="preserve">Pendleton - Makahoy 138 kV (Vintage 1954) • Length of Line: 14.93 miles • Total structure count: 106 with 92 dating back to original installation. • Line Construction Type: Predominantly wood poles • Wood cross arm • Horizontal insulators: Porcelain • Grounding method utilizes butt wraps on every other structure, providing reduced lightening protection for the line. • Conductor Type: 556,500 CM ACSR 26/7 Dove • Condition Summary • Number of open conditions: 21 structure open conditions with 8 structure related open conditions. • Open conditions include cross arm or pole with rot top, shield wire broken strands, broken ground lead wire and burnt or broken insulators. • Based on the aerial drone and ground crew assessment done on 56 structures, the following was noted. – The cross arms have moderate to advanced wood decay. – 40% of structures assessed at ground line have heart rot decay. – Structure hardware with moderate corrosion. – Structures fail NESC Grade B, AEP structural strength requirements, and ASCE structural strength requirementsPendleton 138/34.5 kV transformer #2
• Install date: 1967
• Oil concerns:
– Dielectric strength breakdown: The elevated moisture levels and decreased
interfacial tension indicate the dielectric strength of the insulation system are
in poor condition, which impairs the unit’s ability to withstand electrical
faults.
– No oil containment
– Oil / Gasket leaks
</t>
  </si>
  <si>
    <t xml:space="preserve">Circuit Breaker: C • Breaker Age: • 1988 • Interrupting Medium: (Oil) • Fault Operations: • Number of Fault Operations: 43 • Manufacturer recommended Number of Operations: 10 • Additional Breaker Information: • These breakers are oil filled without oil containment; oil filled breakers have much more maintenance required due to oil handling that their modern, SF6 • The manufacturer provides no support for this family of circuit breakers and spare parts are increasingly more difficult to obtain. This model family has experienced major malfunctions associated with their hydraulic mechanism, including low-pressure readings, hydraulic leaks, pump lockouts, and failure to shut off. These mechanism malfunctions have led to several failures to close and other types of mis-operations across the AEP system.Relays:
• 52 of the 60 relays (87% of all station relays) are in need of replacement. 42 of these are of the
electromechanical type and 1 of the static type which have significant limitations with regards to
spare part availability and fault data collection and retention. In addition, these relays lack of
vendor support. There are 8 microprocessor based relays commissioned between 2004 and
2011 and one DPU unit with firmware that is no longer supported. </t>
  </si>
  <si>
    <t>Gahanna-Hap Cremean (4.39 miles) &amp; Hap Cremean-Morse Road ( 0.65 miles) 138 kV Single Circuit Line: • The circuit conductor is 336 kCM ACSR 30/7 (1956) • The structures are wood poles with vertical insulators (1950s). • Currently, 36 structures have at least one open condition (36 out of 49), consisting of bowed crossarms, rot heart, rot top, rot pocket, woodpecker holes, insect damage and damaged poles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Gahanna-Blacklick (3.32 miles) &amp; Blacklick-East Broad Street ( 0.71 miles) 138 kV Single Circuit Line :
• The circuit conductor is primarily 336 kCM ACSR 30/7 (1952) with a short section of 636 kCM ACSR 26/7
(1952)
• The structures are wood poles with vertical insulators (1950s).
• Currently, there are 11 structures with at least one open condition ( 11 out of 37), consisting of rot top on
poles and a crossarm and rot heart of a pole.
• The structures on the line do not meet the 2017 NESC Grade B loading criteria, AEP structural strength
requirements, and the current ASCE structural strength requirements.
• The insulators on the line do not meet current AEP standards for CIFO and minimum leakage distance
requirements.
• The grounding is inadequate for current AEP Standards. The shield angle on a typical tangent structure is
inadequate for AEP current shield angle requirements.
• Line Historical Performance (2015-2020):
• Blacklick - East Broad circuit, 2 momentary outages / 2 permanent outages.
• Blacklick – Gahanna circuit, 3 momentary outages/ 1 permanent outage.</t>
  </si>
  <si>
    <t>• AEP Ohio has requested a new 138 kV delivery point from Babbitt 138 kV station. • Additional capacity is needed on the Distribution system (~ 50 MVA) to shift load from existing area circuits. Continued load growth and limited tie capability is an issue in the surrounding New Albany area.</t>
  </si>
  <si>
    <t>Customer Service: AEP Ohio has requested a new load delivery point due to capacity loading limits at the Barnesville 69/12kV substation. The station is limited by its power transformer and secondary cables. The transformer was manufactured in 1968, has poor oil quality, and has bushing issues reported. Operational Flexibility and Efficiency: The station is served radially via a 0.4-mile 69kV tap. This T-line tap dates back to 1942, with original #1 copper conductor, and currently has 2 open conditions. Other projects in the area have proposed to rebuild the remainder of the 69 kV line in the area. Barnesville has an obsolete MOAB/ground-switch for the transformer protection system. This requires remote-end breaker clearing many miles away, and drops another tapped AEP Ohio distribution station in the process (Batesville).</t>
  </si>
  <si>
    <t>Customer request (Huron Public Power) to install a third 69/12 kV transformer at the existing Huron substation to accommodate the 14 MW of increased load by 10/2022.</t>
  </si>
  <si>
    <t>AMPT’s Deshler Tap is an approximately 10.7 mile radial 69 kV tap supplied from AEP’s East Leipsic-East Ottawa 69 kV line. Three stations are served off the Tap – Belmore Co-op, Deshler South, and Deshler North. The village of Deshler has requested a 2nd supply to support the load (approximately 4.2 MVA). The radial supply presents a single point of failure that could jeopardize reliability for the village. AMPT’s Transmission Facilities Interconnection Requirements specify looped facilities for loads exceeding 5 MVA or 35 MW-mile thresholds.</t>
  </si>
  <si>
    <t>AMPT’s Amherst Tap is an approximately 1.85 mile segment of a 2.85 mile radial tap supplied from ATSI’s Henrieta-Johnson 69 kV line. Two stations are served off the Tap – Woodings and Cannon. The City of Amherst has requested a 2nd supply to support the load (approximately 28 MVA). The radial supply presents a single point of failure that could jeopardize reliability for the City. AMPT’s Transmission Facilities Interconnection Requirements specify looped facilities for loads exceeding 5 MVA or 35 MW-mile thresholds. (NOTE: This was previously presented as B3153)</t>
  </si>
  <si>
    <t>Duke Energy Distribution has requested a new delivery point near Kennel Road in Butler County Ohio. An existing customer is relocating to a new site for expansion. 10 MVA is required by Q1 2024 with a total 16 MVA required by Q1 2025.</t>
  </si>
  <si>
    <t>Inspection revealed deterioration on Mickleton - Paulsboro - Valero 69 kV line.</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</si>
  <si>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</si>
  <si>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</si>
  <si>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Babcock &amp; Wilcox (B&amp;W) requested to upgrade their existing 12 kV service to 69 kV and be served directly from the B&amp;W 69 kV bus. Expected peak demand is approximately 16 MVA.</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</si>
  <si>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</si>
  <si>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</si>
  <si>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</si>
  <si>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</si>
  <si>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</si>
  <si>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</si>
  <si>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</si>
  <si>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</si>
  <si>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</si>
  <si>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</si>
  <si>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</si>
  <si>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</si>
  <si>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</si>
  <si>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Miller Avenue 34.5kV
    Breakers “A” and “B”
        1950 vintage FK oil breaker without containment
        Fault Operations: CB A(10) CB B(16) – Recommended(10)</t>
  </si>
  <si>
    <t xml:space="preserve">Grant Tap 138kV 
There is a three terminal line about 4 miles outside Deer Creek station.
</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</si>
  <si>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</si>
  <si>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</si>
  <si>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</si>
  <si>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</si>
  <si>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</si>
  <si>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</si>
  <si>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</si>
  <si>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</si>
  <si>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</si>
  <si>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</si>
  <si>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</si>
  <si>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</si>
  <si>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</si>
  <si>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</si>
  <si>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</si>
  <si>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</si>
  <si>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Customer #1: A recent customer service request of 2.5 MW has been made on the Killbuck – South Coshocton 34.5 kV circuit.</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</si>
  <si>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</si>
  <si>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</si>
  <si>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</si>
  <si>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</si>
  <si>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</si>
  <si>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Craig-Botetourt Electric Cooperative (CBEC) requested a new delivery point from AEP to be located in Montgomery County, Virginia. The new station will serve approximately 10 MVA.</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</si>
  <si>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</si>
  <si>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</si>
  <si>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</si>
  <si>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</si>
  <si>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</si>
  <si>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</si>
  <si>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</si>
  <si>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</si>
  <si>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</si>
  <si>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</si>
  <si>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</si>
  <si>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</si>
  <si>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</si>
  <si>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AEP Kentucky Power Distribution has requested a new distribution service out of the existing Cedar Creek Station located in Pikeville, Kentucky. Winter projected load is 12.5 MVA.</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</si>
  <si>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</si>
  <si>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</si>
  <si>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</si>
  <si>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</si>
  <si>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</si>
  <si>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</si>
  <si>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</si>
  <si>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</si>
  <si>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 xml:space="preserve">Vandalia Growers has requested a new delivery point located near Buffalo, West Virginia. The projected peak load is 60 MVA. </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</si>
  <si>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</si>
  <si>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 xml:space="preserve">APCO Distribution has requested a new distribution station located in Kenna, West Virginia. Winter projected load 18 MVA. </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</si>
  <si>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</si>
  <si>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</si>
  <si>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</si>
  <si>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Eastman Chemical in coordination with Air Products, has requested a new point of service for their planned new facilities at Moreland Drive. The projected peak demand is 47 MW.</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</si>
  <si>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</si>
  <si>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</si>
  <si>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</si>
  <si>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</si>
  <si>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</si>
  <si>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</si>
  <si>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</si>
  <si>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</si>
  <si>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</si>
  <si>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</si>
  <si>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</si>
  <si>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</si>
  <si>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</si>
  <si>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</si>
  <si>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</si>
  <si>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</si>
  <si>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 xml:space="preserve">Pokagon – Lake Street 69kV line (4.9 miles)
28 open conditions
1952 wood cross-arm construction
Many weather related failures/outages
12 momentary outages over the last 10 years
</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</si>
  <si>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</si>
  <si>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</si>
  <si>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</si>
  <si>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</si>
  <si>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</si>
  <si>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Torrington Tap 34kV Line (~1 mile): wood pole line, 2 open conditions. This trend is expected to increase as the structures and conductor age.</t>
  </si>
  <si>
    <t xml:space="preserve">South Bend-Olive 138 kV line.  New 1.5 MVA block load addition to the Ameriplex complex and new delivery point request from I&amp;M distribution. </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</si>
  <si>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</si>
  <si>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</si>
  <si>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 xml:space="preserve">Request from NIPSCO to serve 100MW of load located approximately 2-3 miles east of East Elkhart station </t>
  </si>
  <si>
    <t xml:space="preserve">Lake Street 69/34.5kV station New load delivery point which will serve ~8MW. South Bend - Niles 69kV line New load delivery point which will serve ~15MW. </t>
  </si>
  <si>
    <t xml:space="preserve">Pletcher - Buchanan 69 kV line 1963 wood crossarm style line with 48 open conditions across its ~8.4 miles </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</si>
  <si>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</si>
  <si>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 customer has requested new service south of Benwood, West Virginia. The forecasted peak demand is 8 MVA.</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</si>
  <si>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</si>
  <si>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</si>
  <si>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</si>
  <si>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</si>
  <si>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</si>
  <si>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</si>
  <si>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</si>
  <si>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</si>
  <si>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</si>
  <si>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</si>
  <si>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</si>
  <si>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</si>
  <si>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</si>
  <si>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</si>
  <si>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Buckeye Power, on behalf of South Central Power Co-op, has requested transmission service in Stock Township of Harrison County, Ohio.
The forecasted peak demand is 16 MVA, with an in-service date of 9/1/2020.</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</si>
  <si>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</si>
  <si>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</si>
  <si>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</si>
  <si>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</si>
  <si>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</si>
  <si>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</si>
  <si>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</si>
  <si>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</si>
  <si>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</si>
  <si>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</si>
  <si>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</si>
  <si>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North Newark – Sharp Road 138 kV (vintage 1951)
* Length: 19.38 Miles
* Original Construction Type: Wood Pole
* Original Conductor Type: 477 kcmil Hawk
* Number of open conditions: 68
– Open conditions include: Burnt insulators, insect damage, pole rot, woodpecker damage</t>
  </si>
  <si>
    <t>* South Central Power is requesting a new 138 kV delivery point on the Lemaster – Ross 138 kV circuit by September 2020. Anticipated load is about 4 MW.</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</si>
  <si>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</si>
  <si>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</si>
  <si>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</si>
  <si>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 xml:space="preserve">* South Central Power is requesting a new 69 kV delivery point at Paint Creek to alleviate several highly loaded distribution circuits out of SCP's Anderson &amp; Budd Co. stations. * Peak load:12MW (Winter) * Requested ISD September 1, 2020 </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</si>
  <si>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</si>
  <si>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 xml:space="preserve">Customer Service: * Peak load: 30MW * A customer has requested new service on the Ohio Central - Philo #1 138 kV circuit. </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</si>
  <si>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</si>
  <si>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</si>
  <si>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138 kV Circuit Breakers: K1, L1, &amp; M1 * Interrupting Medium: SF6 * Additional Info: In addition to the 12 - 138kV overdutied breakers at South Canton, these remaining 3 breakers have fault duty in the 95-99% range. </t>
  </si>
  <si>
    <t xml:space="preserve">Huntley Station 69/12 kV Transformer #6 The 1976 vintage 69/12 kV transformer (33 MVA) has failed beyond repair in the field. </t>
  </si>
  <si>
    <t xml:space="preserve">Buckeye Power, Inc. on behalf of Hancock Wood Electric, Inc. has requested a new delivery point adjacent to their existing site. AEP plans to relocate the existing switch to be able to serve the new delivery point.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</si>
  <si>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</si>
  <si>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</si>
  <si>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</si>
  <si>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</si>
  <si>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</si>
  <si>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</si>
  <si>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Customer Service: Station/Area Name: Bluelick Switch 34.5 kV. Load: 3.185MW Existing/3.7MW projected by 2029. Customer Request: The customer has requested to upgrade their existing delivery point from 34.5 kV to 69 kV. Requested In-service Date: 6/1/2024.</t>
  </si>
  <si>
    <t>Line: Saltville — Tazewell 138 KV (installed in 1927). Length: ~21 Miles. Original Construction Type: Lattice Steel. Original Conductor Type: 97.3% 397.5 ACSR, 1 % 795 ACSR, 1.5% 1033.5 ACSR. Momentary/Permanent Outages: 15/2 (5 years). Total structure count: 98. Number of open conditions: 26. Open conditions include: broken conductor strands, broken/burnt insulators. Unique structure count with open conditions: 12 (12%). Additional Info on Insulator &amp; Hardware Corrosion: Section Loss:  The connecting elements including the tower attachment hole and the insulator hook have experienced serious cross-section loss due to corrosion and wear.  This loss of metal cross-section significantly reduces the capacity of the connection. Corrosion: The insulator caps and connecting hardware have experienced heavy to complete loss of galvanizing.  When the protective galvanized coating is gone or significantly compromised, the bare steel corrodes at an accelerated rate. Tower members with corrosion and damage.  Lattice tower structures have little structural redundancy.  A failure of one member of the structure will impact the integrity of the structure and may cause the entire tower to collapse.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</si>
  <si>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</si>
  <si>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</si>
  <si>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</si>
  <si>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</si>
  <si>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</si>
  <si>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</si>
  <si>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</si>
  <si>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New Customer Connection - A customer requested 69 kV service for load of approximately 10 MVA near the Medina-Medina industries 69 kV line.</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</si>
  <si>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</si>
  <si>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</si>
  <si>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</si>
  <si>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</si>
  <si>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 Substation * Two (2) 138 kV Oil Circuit Breaker (OCB) breakers (B86 &amp; B69) and MOAB Switch A19 at Chamberlin are showing degrading performance, increasing maintenance, age (&gt; 30 years), and obsolescence of equipment and spare parts.</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</si>
  <si>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</si>
  <si>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</si>
  <si>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</si>
  <si>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 xml:space="preserve">New Customer Connection - A customer requested 138 kV
transmission service approximately 75 MVA of load be connected to
the Ashtabula 138 kV substation, approximately 1.7 miles from the
customer substation. </t>
  </si>
  <si>
    <t>A customer requested a 138 kV transmission service for a 138/12.47 kV substation with approximately 10.0 MVA of load near Lemoyne substation.</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</si>
  <si>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</si>
  <si>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</si>
  <si>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</si>
  <si>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</si>
  <si>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</si>
  <si>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</si>
  <si>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</si>
  <si>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</si>
  <si>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</si>
  <si>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</si>
  <si>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 xml:space="preserve">Sharon 138 kV Substation * Increasing maintenance costs for 138 kV breakers B-48 and B-60 * Breakers B-48 and B-60 are over 30 years old * CCVT's are over 25 years old </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</si>
  <si>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</si>
  <si>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</si>
  <si>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</si>
  <si>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</si>
  <si>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</si>
  <si>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</si>
  <si>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</si>
  <si>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</si>
  <si>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</si>
  <si>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</si>
  <si>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</si>
  <si>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</si>
  <si>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</si>
  <si>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</si>
  <si>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</si>
  <si>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</si>
  <si>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</si>
  <si>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</si>
  <si>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</si>
  <si>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</si>
  <si>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</si>
  <si>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 221/263 232/282 Substation Conductor</t>
  </si>
  <si>
    <t>Caterpillar Tractor – Whiteford 115 kV Line, 232/277, 232/282, Line Trap; Whiteford – Glades 115 kV Line, 184/223, 184/223, -</t>
  </si>
  <si>
    <t>Violet Hill – Queen Street 115 kV Line, 204/266, 232/282, Substation Conductor
Queen Street – Springwood 115 kV Line, 232/282, 232/282, -
Springwood – Yoe 115 kV Line, 232/282, 232/282, -
Yoe – Redfront 115 kV Line, 184/223, 184/223, -
Redfront – Yorkana 115 kV Line, 184/223, 184/223,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</si>
  <si>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</si>
  <si>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PPL Distribution has submitted a request for a 69 kV transmission source to their new Epsilon 69/12kV substation.</t>
  </si>
  <si>
    <t>PPL Distribution has submitted a request for a 69 kV transmission source to their new Theta 69/12kV substation</t>
  </si>
  <si>
    <t>The Atlantic SVC has an increasing trend of outages and failures increasing maintenance needs.</t>
  </si>
  <si>
    <t xml:space="preserve">New customer has submitted a request to have their facility served from a 69 kV transmission line. The load is approximately 25 MVA. </t>
  </si>
  <si>
    <t>345 kV Line 0402 (Quad Cities – Cordova) has obsolete relays. Becoming difficult to service REL352 phase comparison relays. They are being phased out of our system. Line is an intertie between PJM/MISO.</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</si>
  <si>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</si>
  <si>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</si>
  <si>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</si>
  <si>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New and existing industrial load growth in the area west of the Cincinnati/Northern Kentucky International Airport is predicted to exceed the capacity of the local distribution system. An additional 40MWs is requested.</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</si>
  <si>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</si>
  <si>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</si>
  <si>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</si>
  <si>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</si>
  <si>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</si>
  <si>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</si>
  <si>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</si>
  <si>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</si>
  <si>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</si>
  <si>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</si>
  <si>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</si>
  <si>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DEV Distribution has submitted a DP Request for a new substation (Brickyard) to support a new datacenter campus in Prince William County with a total load in excess of 100 MW. Requested in-service date is 12/15/2021.</t>
  </si>
  <si>
    <t xml:space="preserve">NCEMC has submitted a request on behalf of Halifax EMC (HEMC) for a new Delivery Point (Dawsons Crossroads) at Halifax, NC, to replace an existing distribution Delivery Point due to poor reliability. The customer requests service by November 1, 2020. </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</si>
  <si>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</si>
  <si>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</si>
  <si>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</si>
  <si>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 xml:space="preserve">Ice and weather continue to be an issue at Mt Storm Substation that affects the operation and maintenance of the remaining outdoor equipment located in the substation. In 2014 half the existing 500 kV substation equipment was converted to GIS. </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</si>
  <si>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</si>
  <si>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</si>
  <si>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 xml:space="preserve">New customer has submitted a request to have their facility served from a 69 kV transmission line. The load is approximately 12 MVA. </t>
  </si>
  <si>
    <t xml:space="preserve">New customer has submitted a request to have their facility served from a 69 kV transmission line. The load is approximately 5 MVA.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</si>
  <si>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</si>
  <si>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</si>
  <si>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</si>
  <si>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</si>
  <si>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</si>
  <si>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</si>
  <si>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</si>
  <si>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</si>
  <si>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</si>
  <si>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</si>
  <si>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</si>
  <si>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</si>
  <si>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</si>
  <si>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</si>
  <si>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</si>
  <si>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</si>
  <si>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</si>
  <si>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Grasonville Substation is in a deteriorated condition and has experienced flooding issues</t>
  </si>
  <si>
    <t xml:space="preserve">Customers in the Queenstown area historically experience poor service reliability due to high customer counts on feeders and minimal distribution automation capability. MD PSC has mandated that DPL improve reliability in the state. </t>
  </si>
  <si>
    <t xml:space="preserve">* Line sections are exhibiting deterioration, increasing maintenance needs. Transmission line is approaching end of life * Transmission line ratings are limited by terminal equipment. </t>
  </si>
  <si>
    <t xml:space="preserve">New Customer Connection – A customer requested 230 kV service; anticipated load of approximately 27 MVA; location is near the PPL Martins Creek – Siegfried #2 230 kV line.
Requested in-service date is 6/1/2021
</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</si>
  <si>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</si>
  <si>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 The loss of Hamilton substation results in loss of approximately 30 MW of load and approximately 3600 customers. * Substation consists of: * Two 115 kV lines. * Two distribution transformers connected with switches * One generator connected with a switch</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</si>
  <si>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</si>
  <si>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</si>
  <si>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</si>
  <si>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North Hanover – Gitts Run 115 kV Line, 232/282, 232/282, -; Gitts Run – PH Glatfelter 115 kV Line, 221/263, 232/282, Substation Conductor</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</si>
  <si>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</si>
  <si>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 xml:space="preserve">New Customer Connection – A customer requested 115 kV service; anticipated load is 28 MVA; location is near the Raintree 115 kV substation
</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</si>
  <si>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</si>
  <si>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PECO Distribution Planning has been requested to support additional load growth in the Marcus Hook area of Delaware County PA. Initial 2019 Load: 88 MVA ;Projected 2022 Load: 174 MVA</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</si>
  <si>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</si>
  <si>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</si>
  <si>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</si>
  <si>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</si>
  <si>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</si>
  <si>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</si>
  <si>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North Hanover – Gitts Tap 115 kV Line, 221/263, 232/282, Substation Conductor; Gitts Tap – Fairview 115 kV Line, 232/282, 232/282, -</t>
  </si>
  <si>
    <t>Jackson – Menges Mills 115 kV Line, 163/185, 184/223, Line Trap; Menges Mills – PH Glatfelter 115 kV Line, 221/263, 232/282, Substation Conductor</t>
  </si>
  <si>
    <t>Inspections revealed deteriorated equipment at 138/12 kV Scull Substation</t>
  </si>
  <si>
    <t>ME-2021-002</t>
  </si>
  <si>
    <t>PSEG-2021-0001</t>
  </si>
  <si>
    <t>PE-2021-001</t>
  </si>
  <si>
    <t>PE-2021-002</t>
  </si>
  <si>
    <t>PE-2021-003</t>
  </si>
  <si>
    <t>PE-2021-004</t>
  </si>
  <si>
    <t>PEP-2021-001</t>
  </si>
  <si>
    <t>ATSI-2021-027</t>
  </si>
  <si>
    <t>PPL-2021-0006</t>
  </si>
  <si>
    <t>PSEG-2021-0006</t>
  </si>
  <si>
    <t>AEP-2021-AP037</t>
  </si>
  <si>
    <t>AMPT-2021-006</t>
  </si>
  <si>
    <t>Dayton-2021-011</t>
  </si>
  <si>
    <t>Dayton-2021-012</t>
  </si>
  <si>
    <t>4/6/2021,11/30/2021</t>
  </si>
  <si>
    <t>4/6/2021, 11/30/2021</t>
  </si>
  <si>
    <t>5/11/2021,11/30/2021</t>
  </si>
  <si>
    <t>6/15/2021, 12/20/2021</t>
  </si>
  <si>
    <t>s2632.1-.7</t>
  </si>
  <si>
    <t>s2637.1-.6</t>
  </si>
  <si>
    <t>s2634.1-.9</t>
  </si>
  <si>
    <t>s2638.1-.6</t>
  </si>
  <si>
    <t>s2639.1-.4</t>
  </si>
  <si>
    <t>s2640.1-.3</t>
  </si>
  <si>
    <t>s2635.1-.3</t>
  </si>
  <si>
    <t>s2636</t>
  </si>
  <si>
    <t>s2633.1-.2</t>
  </si>
  <si>
    <t>s2641.1-.4</t>
  </si>
  <si>
    <t>Cromby #5 230/69 kV transformer</t>
  </si>
  <si>
    <t>220-69 (Plymouth Meeting – Upper Merion) Relay Replacement</t>
  </si>
  <si>
    <t>TMI 500 500/230 kV Transformer</t>
  </si>
  <si>
    <t>Buckingham 230kV circuit breaker #220</t>
  </si>
  <si>
    <t>Buckingham 230kV circuit breaker #230</t>
  </si>
  <si>
    <t>Buckingham 230kV circuit breaker #240</t>
  </si>
  <si>
    <t>Parrish 230kV circuit breaker #905</t>
  </si>
  <si>
    <t>E3X – Technological Pilot Project</t>
  </si>
  <si>
    <t>Delta/Wauseon Area- Need</t>
  </si>
  <si>
    <t>Bayonne Cogen</t>
  </si>
  <si>
    <t>Brewster, OH</t>
  </si>
  <si>
    <t>PJM has identified a N-1 Generator Deliverability contingency scenario that results in overload of Line 2226 (Clover to Easters) in the 2021 Do-No-Harm analysis. The loss of Line 556 (Clover – Rawlings) under contingency DVP-P1-2: Line 566 creates overload on: • Line 2226 (Clover to Easters) The violations are caused by previously presented Supplemental Projects DOM-2021-0009 and DOM-2021-0010 in the Dominion Zone.</t>
  </si>
  <si>
    <t>PJM has identified violations on four facilities. 1) Pleasant View 500-230kV TX – (Generator Deliverability Analysis) • Contingency scenario: DVP_P1-3: 8BRAMBLETON-TX#1 2) Line #202 (Clark to Idylwood) – (N-1 Contingency Analysis) • Contingency scenario: DVP_P7-1: LN 227-274 3) Ox 500-230kV Transformers (1 &amp; 2) – (N-1-1 Contingency Analysis) • Contingency scenarios: DVP_P1-2: LN 561 and DVP_P1-3: 8OX-TX#1 DVP_P1-2: LN 561 and DVP_P1-3: 8OX TX#2 4) Line #205 (Locks – Harrowgate – Tyler) – (Generator Deliverability Analysis) • Contingency scenario: DVP_P4-2: 562T563 These violations were caused by Supplemental Project DOM-2021-0016 in the Dominion Zone.</t>
  </si>
  <si>
    <t>PJM has identified an N-1-1 contingency that results in an overload of the Dulles to Lincoln Park segment of Line #2008. Contingency causing overload: • Primary contingency: Loss of Line #227 (Beaumeade to Belmont) • Secondary contingency: Loss of Line #274 (Beaumeade to Pleasant View) These violations were caused by Supplemental Project DOM-2020-0043 in the Dominion Zone.</t>
  </si>
  <si>
    <t>PJM has identified violations on the following separate facilities: • Bristers 500-230 kV TX – (N-1-1 Contingency Analysis) Contingency scenario: DVP_P1-2: LN 539 and DVP_P1-2: LN 569 • Line #2187 (Pioneer DP to Liberty) – (N-1-1 Contingency Analysis) Contingency scenario: DVP_P1-2: LN 2228 and DVP_P1-2: LN 2011 • Line #2228 (Pioneer DP to Liberty) – (N-1-1 Contingency Analysis) Contingency scenarios: DVP_P1-2: LN 2187 and DVP_P1-2: LN 2011 • Line #2080 (Liberty to Railroad DP) – (N-1-1 Contingency Analysis) Contingency scenarios: DVP_P1-2: LN 2163 and DVP_P1-2: LN 2011 • Line #2151 (Railroad DP to Gainesville) – (N-1-1 Contingency Analysis) Contingency scenarios: DVP_P1-2: LN 2163 and DVP_P1-2: LN 2011 • Line #2163 (Vint Hill to Liberty) – (N-1-1 Contingency Analysis) Contingency scenarios: DVP_P1-2: LN 2151 and DVP_P1-2: LN 2011 These violations were caused by Supplemental Project DOM-2021-0020 in the Dominion Zone.</t>
  </si>
  <si>
    <t>Dominion Energy has identified the need to replace the entire 14.0 miles of 115kV Line#17 (Chesterfield to Northeast) including the 0.5 mile double circuit section with 115kV Line #92 (Chesterfield to Lanexa) based on the Company’s end of life criteria. • Line #17 is built mostly on wood H-frame structures installed between 1941 and 1972. The line has ACSR conductor and 3/8 inch static steel. • Line #17 and #92 double circuit section is on steel lattice structures installed in 1947. • Several structures have been replaced and assets/structures continue to experience deterioration. • Industry guidelines indicate equipment life for wood structures is 35-55 years, conductor and connectors are 40-60 years, and porcelain insulators are 50 years.</t>
  </si>
  <si>
    <t>Cromby #5 230/69 kV transformer facility ratings were reduced on 3/13/21 as part of an internal review • New SN/SE = 126 MVA / 156 MVA • Previous SN/SE = 155 MVA / 194 MVA • Difference SN/SE = -29 MVA (19%) / -38 MVA (20%) PECO Operations is requesting that Cromby #5 230/69 kV facility be upgraded in an expedited fashion due to real time operations issues encountered during 2021 summer operations and in preparation for maintenance outages of facilities in the area</t>
  </si>
  <si>
    <t>230kV line 220-69 (Plymouth Meeting – Upper Merion) has obsolete relays • It is becoming difficult to service existing outdated relays. They are being phased out of the system.</t>
  </si>
  <si>
    <t>TMI 500 500/230 kV Transformer:Transformer has increased failure probability due to, Transformer is 50 years old, High level gases, Obsolete parts, Oil leaks</t>
  </si>
  <si>
    <t>Kilmer is a station in the Edison area at capacity of 120 MVA. New Dover is a station in the Edison area at capacity of 60 MVA.
 Kilmer serves roughly 24,200 customers with a peak load of 130 MVA in 2019.
 New Dover serves roughly 16,300 customers with a peak load of 75 MVA in 2019.</t>
  </si>
  <si>
    <t>Buckingham 230kV circuit breaker #220 installed in 1969 is in deteriorating condition due to SF6 gas leaks, replacement part availability, and elevated maintenance cost.</t>
  </si>
  <si>
    <t>Buckingham 230kV circuit breaker #230 installed in 1969 is in deteriorating condition due to SF6 gas leaks, replacement part availability, and elevated maintenance cost.</t>
  </si>
  <si>
    <t>Buckingham 230kV circuit breaker #240 installed in 1969 is in deteriorating condition due to SF6 gas leaks, replacement part availability, and elevated maintenance cost.</t>
  </si>
  <si>
    <t>Parrish 230kV circuit breaker #905 installed in 1968 is in deteriorating condition due to SF6 gas leaks, replacement part availability, and elevated maintenance cost</t>
  </si>
  <si>
    <t>The Delta/Wauseon area is a concentrated load pocket with future load growth expected. Existing customers planning for future load growth, and new transmission load connections in progress with load expected to grow to approximately 500 MVA and 9,000 customers in the near term. • Under an N-1-1 contingency, post-contingency voltage on 138 kV busses is near emergency minimum of 0.92 p.u. with approximately 200 MVA and 9,000 customers at risk. Under same contingency set, and area capacitor bank off, low voltages with near voltage collapse on the 138 kV system in the area. • Also, under an N-1-1 contingency results in voltage near criteria limits on a radial 345 kV line with approximately 300 MVA of load at risk.</t>
  </si>
  <si>
    <t>The equipment at Frackville 230/69kV Substation is reaching end of life. The current configuration of the Frackville Substation limits the ability to maintain, operate, and replace equipment. Following are the risks under certain operating conditions: • Approximately 500 MW load/110,000 customers are at power outage risk • 14,000 stranded customers • Thermal overload (128% of emergency rating) on a 230-69 kV transformer</t>
  </si>
  <si>
    <t>A high pressure oil-filled transmission line constructed as a dedicated feed to a cogeneration facility to allow for generation export is now subject to obsolescence due to the recent retirement of the cogeneration facility. The high pressure oil-filled transmission line currently provides no transmission system benefit and presents potential environmental impact risks.</t>
  </si>
  <si>
    <t>Holston – Sullivan Gardens 138 KV (installed in 1927) • Length: 4.96 Miles • Original Construction Type: Lattice Steel • Original Conductor Type: 250,000 CM COPPER 12 • Momentary/Permanent Outages: 6/2 (1/1/2016 – 06/30/2021) • Total CMI: 168,448 • structure count: 39 • Number of open conditions: 21 – Open conditions include: Rusted structure legs, burnt conductor, broken shield wire, broken hardware, structure rust. – Unique structure count with open conditions: 19 (49%) • The majority of the structures currently without conditions are of the same vintage and can reasonably be expected to incur similar conditions in the future. Please also reference the AEP presentation on the pre-1930s era lattice lines: https://www.pjm.com/- /media/committees-groups/committees/srrtep-w/20191218/20191218-aep-system-pre-1930s-tower-lines.ashx – Risks on Pre-1930s Tower Lines include: • Original designs do not account for modern wind and ice loading requirements. • The configuration of the structures are inadequate for lightning protection to meet modern power quality expectations. • Conductor splice and connection hardware deterioration. • Fraying/rusting of the conductor once the steel core is exposed (typically at the belly of the sag). • Copper conductor is often brittle and hard to repair. • Corrosion and deterioration of conductor hardware and ceramic bell insulators. • Wear on attachment hardware from conductor movement. • Corrosion and deterioration of lattice steel and steel bolts. • Loss of galvanizing coating on above and below grade steel and potential ground line deterioration of the legs. • Steel grillage foundation deterioration. • Load at Risk: 9 MVA (Riggs Substation)</t>
  </si>
  <si>
    <t>The existing interconnection is an approximately 3.5 mile radial 69 kV line from ATSI’s Harmon substation. Current peak load at Brewster is 9 MW. The village of Brewster has requested a 2nd supply to support the load. The radial supply presents a single point of failure that could jeopardize reliability for the village. AMPT Interconnection requirements specify a need for a second source for loads 5 MVA and above.</t>
  </si>
  <si>
    <t>AES Ohio transmission has received a request for a new distribution delivery point out of its proposed Octa substation.  AES Ohio’s Jeffersonville substation provides service to the local area distribution system and to a large industrial customer. For the contingency loss of the 69/12kV transformer serving the industrial customer, the remaining distribution source is unable to adequately support the customer's load.  There are two 69/12kV distribution delivery points served via the Washington Court House substation. For the contingency loss of bank 2, the remaining distribution sources are unable to restore service to all load served from the substation  As part of previously presented supplemental project (S2256), AES Ohio plans to construction a new 69kV ring bus substation designated as Octa. The Octa substation allows for a second 69kV source to be established into the radially fed Jeffersonville substation while avoiding the creation of a new three terminal line configuration. This proposal seeks to address historical reliability concerns associated with the radial 6902 Jamestown-Jeffersonville-Washington Court House circuit.  The 6902-transmission circuit is approximately 31.16 miles in length utilizing wood pole construction and has recorded a total of 24 outages total to 1,887 minutes over the last 5 years.</t>
  </si>
  <si>
    <t>Logan County Electric Cooperative and Union Rural Electric Cooperative have both requested system upgrades due to being hard tapped off the 13819 Blue Jacket-Kirby 138kV line. The total combined load served by the tap is 10MWs. • Due to lack of sectionalizing associated with the hard tap configuration, during outage conditions the Logan CEC &amp; Union REC are forced to manually transfer the load served from the POI to alternate POIs. • If any outages occur on the 14-mile Blue Jacket-Kirby 138kV line between the East Logan tap in AES Ohio’s service territory and Kirby in First Energy’s service territory, there is no way to restore service to the POI due to the lack of sectionalizing. • Since 2016, the Blue Jacket-Kirby 138kV line has experienced 6 outages (4 permanent and 2 momentary). There has been 2 multi- day outages in the past five years due to poles going down on the First Energy side and no quick way to restore service to the East Logan delivery point</t>
  </si>
  <si>
    <t>•To test the innovative technology of E3X coated conductor to get increased clearance compared to conventional conductor
•To analyze the E3X coated conductor of its ability to increase the circuit rating, as this conductor type has increased emissivity &amp; lower absorptivity, that allows it to operate at higher ampacity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</si>
</sst>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Calibri"/>
      <family val="2"/>
      <scheme val="minor"/>
    </font>
    <font>
      <sz val="10"/>
      <color theme="1"/>
      <name val="Arial"/>
      <family val="2"/>
    </font>
    <font>
      <b/>
      <sz val="11"/>
      <color theme="0"/>
      <name val="Calibri"/>
      <family val="2"/>
      <scheme val="minor"/>
    </font>
    <font>
      <b/>
      <sz val="11"/>
      <color theme="1"/>
      <name val="Calibri"/>
      <family val="2"/>
      <scheme val="minor"/>
    </font>
    <font>
      <b/>
      <strike/>
      <sz val="11"/>
      <color theme="0"/>
      <name val="Calibri"/>
      <family val="2"/>
      <scheme val="minor"/>
    </font>
    <font>
      <strike/>
      <sz val="11"/>
      <color theme="1"/>
      <name val="Calibri"/>
      <family val="2"/>
      <scheme val="minor"/>
    </font>
    <font>
      <sz val="12"/>
      <color rgb="FF000000"/>
      <name val="Calibri"/>
      <family val="2"/>
      <scheme val="minor"/>
    </font>
    <font>
      <sz val="11"/>
      <color rgb="FF000000"/>
      <name val="Calibri"/>
      <family val="2"/>
      <scheme val="minor"/>
    </font>
    <font>
      <sz val="10"/>
      <color theme="1"/>
      <name val="Calibri"/>
      <family val="2"/>
      <scheme val="minor"/>
    </font>
    <font>
      <sz val="10"/>
      <color rgb="FF000000"/>
      <name val="Calibri"/>
      <family val="2"/>
      <scheme val="minor"/>
    </font>
  </fonts>
  <fills count="6">
    <fill>
      <patternFill patternType="none"/>
    </fill>
    <fill>
      <patternFill patternType="gray125"/>
    </fill>
    <fill>
      <patternFill patternType="solid">
        <fgColor theme="4"/>
        <bgColor indexed="64"/>
      </patternFill>
    </fill>
    <fill>
      <patternFill patternType="solid">
        <fgColor theme="4" tint="0.59999"/>
        <bgColor indexed="64"/>
      </patternFill>
    </fill>
    <fill>
      <patternFill patternType="solid">
        <fgColor theme="4" tint="0.79998"/>
        <bgColor indexed="64"/>
      </patternFill>
    </fill>
    <fill>
      <patternFill patternType="solid">
        <fgColor rgb="FFFF0000"/>
        <bgColor indexed="64"/>
      </patternFill>
    </fill>
  </fills>
  <borders count="7">
    <border>
      <left/>
      <right/>
      <top/>
      <bottom/>
      <diagonal/>
    </border>
    <border>
      <left style="thin">
        <color theme="0"/>
      </left>
      <right style="thin">
        <color theme="0"/>
      </right>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
      <left style="thin">
        <color theme="0"/>
      </left>
      <right style="medium">
        <color auto="1"/>
      </right>
      <top style="thin">
        <color theme="0"/>
      </top>
      <bottom style="thin">
        <color theme="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3">
    <xf numFmtId="0" fontId="0" fillId="0" borderId="0" xfId="0"/>
    <xf numFmtId="0" fontId="2" fillId="2" borderId="1" xfId="0" applyFont="1" applyFill="1" applyBorder="1" applyAlignment="1">
      <alignment vertical="top"/>
    </xf>
    <xf numFmtId="0" fontId="2" fillId="2" borderId="1" xfId="0" applyFont="1" applyFill="1" applyBorder="1" applyAlignment="1">
      <alignment horizontal="center" vertical="top"/>
    </xf>
    <xf numFmtId="0" fontId="2" fillId="2" borderId="2" xfId="0" applyFont="1" applyFill="1" applyBorder="1" applyAlignment="1">
      <alignment/>
    </xf>
    <xf numFmtId="0" fontId="0" fillId="3" borderId="3" xfId="0" applyFont="1" applyFill="1" applyBorder="1" applyAlignment="1">
      <alignment horizontal="center"/>
    </xf>
    <xf numFmtId="0" fontId="2" fillId="2" borderId="2" xfId="0" applyFont="1" applyFill="1" applyBorder="1"/>
    <xf numFmtId="0" fontId="0" fillId="4" borderId="3" xfId="0" applyFont="1" applyFill="1" applyBorder="1" applyAlignment="1">
      <alignment horizontal="center"/>
    </xf>
    <xf numFmtId="0" fontId="2" fillId="2" borderId="2" xfId="0" applyFont="1" applyFill="1" applyBorder="1" applyAlignment="1">
      <alignment wrapText="1"/>
    </xf>
    <xf numFmtId="0" fontId="0" fillId="3" borderId="3" xfId="0" applyFont="1" applyFill="1" applyBorder="1" applyAlignment="1">
      <alignment horizontal="center" wrapText="1"/>
    </xf>
    <xf numFmtId="0" fontId="4" fillId="2" borderId="2" xfId="0" applyFont="1" applyFill="1" applyBorder="1" applyAlignment="1">
      <alignment/>
    </xf>
    <xf numFmtId="0" fontId="5" fillId="4" borderId="3" xfId="0" applyFont="1" applyFill="1" applyBorder="1" applyAlignment="1">
      <alignment horizontal="center"/>
    </xf>
    <xf numFmtId="0" fontId="2" fillId="2" borderId="2" xfId="0" applyFont="1" applyFill="1" applyBorder="1" applyAlignment="1">
      <alignment horizontal="left" vertical="center"/>
    </xf>
    <xf numFmtId="0" fontId="2" fillId="2" borderId="4" xfId="0" applyFont="1" applyFill="1" applyBorder="1" applyAlignment="1">
      <alignment/>
    </xf>
    <xf numFmtId="0" fontId="0" fillId="4" borderId="5" xfId="0" applyFont="1" applyFill="1" applyBorder="1" applyAlignment="1">
      <alignment horizontal="center"/>
    </xf>
    <xf numFmtId="0" fontId="2" fillId="2" borderId="1" xfId="0" applyFont="1" applyFill="1" applyBorder="1" applyAlignment="1">
      <alignment horizontal="center" vertical="top" wrapText="1"/>
    </xf>
    <xf numFmtId="14" fontId="2" fillId="2" borderId="1" xfId="0" applyNumberFormat="1" applyFont="1" applyFill="1" applyBorder="1" applyAlignment="1">
      <alignment horizontal="center" vertical="top"/>
    </xf>
    <xf numFmtId="14" fontId="2" fillId="2" borderId="1" xfId="0" applyNumberFormat="1" applyFont="1" applyFill="1" applyBorder="1" applyAlignment="1">
      <alignment horizontal="center" vertical="top" wrapText="1"/>
    </xf>
    <xf numFmtId="14" fontId="0" fillId="3" borderId="3" xfId="0" applyNumberFormat="1" applyFont="1" applyFill="1" applyBorder="1" applyAlignment="1">
      <alignment horizontal="center"/>
    </xf>
    <xf numFmtId="14" fontId="0" fillId="3" borderId="3" xfId="0" applyNumberFormat="1" applyFont="1" applyFill="1" applyBorder="1" applyAlignment="1">
      <alignment horizontal="center" wrapText="1"/>
    </xf>
    <xf numFmtId="14" fontId="0" fillId="4" borderId="3" xfId="0" applyNumberFormat="1" applyFont="1" applyFill="1" applyBorder="1" applyAlignment="1">
      <alignment horizontal="center"/>
    </xf>
    <xf numFmtId="14" fontId="0" fillId="4" borderId="3" xfId="0" applyNumberFormat="1" applyFont="1" applyFill="1" applyBorder="1" applyAlignment="1">
      <alignment horizontal="center" wrapText="1"/>
    </xf>
    <xf numFmtId="14" fontId="0" fillId="4" borderId="6" xfId="0" applyNumberFormat="1" applyFont="1" applyFill="1" applyBorder="1" applyAlignment="1">
      <alignment horizontal="center"/>
    </xf>
    <xf numFmtId="14" fontId="5" fillId="4" borderId="3" xfId="0" applyNumberFormat="1" applyFont="1" applyFill="1" applyBorder="1" applyAlignment="1">
      <alignment horizontal="center"/>
    </xf>
    <xf numFmtId="14" fontId="5" fillId="4" borderId="3" xfId="0" applyNumberFormat="1" applyFont="1" applyFill="1" applyBorder="1" applyAlignment="1">
      <alignment horizontal="center" wrapText="1"/>
    </xf>
    <xf numFmtId="0" fontId="0" fillId="3" borderId="3" xfId="0" applyFont="1" applyFill="1" applyBorder="1"/>
    <xf numFmtId="14" fontId="0" fillId="4" borderId="5" xfId="0" applyNumberFormat="1" applyFont="1" applyFill="1" applyBorder="1" applyAlignment="1">
      <alignment horizontal="center"/>
    </xf>
    <xf numFmtId="14" fontId="0" fillId="4" borderId="5" xfId="0" applyNumberFormat="1" applyFont="1" applyFill="1" applyBorder="1" applyAlignment="1">
      <alignment horizontal="center" wrapText="1"/>
    </xf>
    <xf numFmtId="0" fontId="0" fillId="3" borderId="3" xfId="0" applyFont="1" applyFill="1" applyBorder="1" applyAlignment="1">
      <alignment/>
    </xf>
    <xf numFmtId="0" fontId="0" fillId="4" borderId="3" xfId="0" applyFont="1" applyFill="1" applyBorder="1" applyAlignment="1">
      <alignment/>
    </xf>
    <xf numFmtId="0" fontId="0" fillId="4" borderId="3" xfId="0" applyFont="1" applyFill="1" applyBorder="1" applyAlignment="1">
      <alignment horizontal="left"/>
    </xf>
    <xf numFmtId="0" fontId="0" fillId="3" borderId="3" xfId="0" applyFont="1" applyFill="1" applyBorder="1" applyAlignment="1">
      <alignment horizontal="left"/>
    </xf>
    <xf numFmtId="0" fontId="0" fillId="4" borderId="3" xfId="0" applyFont="1" applyFill="1" applyBorder="1"/>
    <xf numFmtId="0" fontId="6" fillId="4" borderId="3" xfId="0" applyFont="1" applyFill="1" applyBorder="1" applyAlignment="1">
      <alignment horizontal="left" vertical="center"/>
    </xf>
    <xf numFmtId="0" fontId="6" fillId="3" borderId="3" xfId="0" applyFont="1" applyFill="1" applyBorder="1" applyAlignment="1">
      <alignment horizontal="left" vertical="center"/>
    </xf>
    <xf numFmtId="0" fontId="7" fillId="4" borderId="3" xfId="0" applyFont="1" applyFill="1" applyBorder="1" applyAlignment="1">
      <alignment horizontal="left" vertical="center"/>
    </xf>
    <xf numFmtId="0" fontId="7" fillId="3" borderId="3" xfId="0" applyFont="1" applyFill="1" applyBorder="1" applyAlignment="1">
      <alignment horizontal="left" vertical="center"/>
    </xf>
    <xf numFmtId="0" fontId="0" fillId="3" borderId="3" xfId="0" applyFont="1" applyFill="1" applyBorder="1" applyAlignment="1">
      <alignment wrapText="1"/>
    </xf>
    <xf numFmtId="0" fontId="8" fillId="3" borderId="3" xfId="0" applyFont="1" applyFill="1" applyBorder="1" applyAlignment="1">
      <alignment/>
    </xf>
    <xf numFmtId="0" fontId="5" fillId="4" borderId="3" xfId="0" applyFont="1" applyFill="1" applyBorder="1" applyAlignment="1">
      <alignment/>
    </xf>
    <xf numFmtId="0" fontId="8" fillId="4" borderId="3" xfId="0" applyFont="1" applyFill="1" applyBorder="1" applyAlignment="1">
      <alignment/>
    </xf>
    <xf numFmtId="0" fontId="6" fillId="4" borderId="3" xfId="0" applyFont="1" applyFill="1" applyBorder="1" applyAlignment="1">
      <alignment/>
    </xf>
    <xf numFmtId="0" fontId="7" fillId="3" borderId="3" xfId="0" applyFont="1" applyFill="1" applyBorder="1" applyAlignment="1">
      <alignment/>
    </xf>
    <xf numFmtId="0" fontId="7" fillId="4" borderId="3" xfId="0" applyFont="1" applyFill="1" applyBorder="1" applyAlignment="1">
      <alignment/>
    </xf>
    <xf numFmtId="0" fontId="6" fillId="3" borderId="3" xfId="0" applyFont="1" applyFill="1" applyBorder="1" applyAlignment="1">
      <alignment/>
    </xf>
    <xf numFmtId="0" fontId="0" fillId="4" borderId="5" xfId="0" applyFont="1" applyFill="1" applyBorder="1" applyAlignment="1">
      <alignment/>
    </xf>
    <xf numFmtId="0" fontId="0" fillId="3" borderId="3" xfId="0" applyFont="1" applyFill="1" applyBorder="1" applyAlignment="1">
      <alignment horizontal="left" wrapText="1"/>
    </xf>
    <xf numFmtId="0" fontId="0" fillId="4" borderId="3" xfId="0" applyFont="1" applyFill="1" applyBorder="1" applyAlignment="1">
      <alignment horizontal="left" wrapText="1"/>
    </xf>
    <xf numFmtId="0" fontId="0" fillId="4" borderId="3" xfId="0" applyFont="1" applyFill="1" applyBorder="1" applyAlignment="1">
      <alignment horizontal="center" wrapText="1"/>
    </xf>
    <xf numFmtId="0" fontId="0" fillId="4" borderId="3" xfId="0" applyFont="1" applyFill="1" applyBorder="1" applyAlignment="1">
      <alignment wrapText="1"/>
    </xf>
    <xf numFmtId="0" fontId="0" fillId="3" borderId="3" xfId="0" applyFont="1" applyFill="1" applyBorder="1" applyAlignment="1">
      <alignment vertical="top" wrapText="1"/>
    </xf>
    <xf numFmtId="0" fontId="0" fillId="3" borderId="3" xfId="0" applyFont="1" applyFill="1" applyBorder="1" applyAlignment="1">
      <alignment vertical="center" wrapText="1"/>
    </xf>
    <xf numFmtId="0" fontId="0" fillId="4" borderId="3" xfId="0" applyFont="1" applyFill="1" applyBorder="1" applyAlignment="1">
      <alignment vertical="center" wrapText="1"/>
    </xf>
    <xf numFmtId="0" fontId="0" fillId="4" borderId="3" xfId="0" applyFont="1" applyFill="1" applyBorder="1" applyAlignment="1" quotePrefix="1">
      <alignment wrapText="1"/>
    </xf>
    <xf numFmtId="0" fontId="5" fillId="4" borderId="3" xfId="0" applyFont="1" applyFill="1" applyBorder="1" applyAlignment="1">
      <alignment wrapText="1"/>
    </xf>
    <xf numFmtId="0" fontId="6" fillId="4" borderId="3" xfId="0" applyFont="1" applyFill="1" applyBorder="1" applyAlignment="1">
      <alignment horizontal="left" vertical="center" wrapText="1"/>
    </xf>
    <xf numFmtId="0" fontId="0" fillId="4" borderId="3" xfId="0" applyFont="1" applyFill="1" applyBorder="1" applyAlignment="1">
      <alignment horizontal="left" vertical="top" wrapText="1"/>
    </xf>
    <xf numFmtId="0" fontId="0" fillId="3" borderId="3" xfId="0" applyFont="1" applyFill="1" applyBorder="1" applyAlignment="1">
      <alignment horizontal="left" vertical="top" wrapText="1"/>
    </xf>
    <xf numFmtId="0" fontId="7" fillId="4" borderId="3"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4" borderId="3" xfId="0" applyFont="1" applyFill="1" applyBorder="1" applyAlignment="1">
      <alignment wrapText="1"/>
    </xf>
    <xf numFmtId="0" fontId="0" fillId="3" borderId="3" xfId="0" applyFont="1" applyFill="1" applyBorder="1" applyAlignment="1">
      <alignment horizontal="left" vertical="center" wrapText="1"/>
    </xf>
    <xf numFmtId="0" fontId="7" fillId="4" borderId="3" xfId="0" applyFont="1" applyFill="1" applyBorder="1" applyAlignment="1">
      <alignment vertical="top" wrapText="1"/>
    </xf>
    <xf numFmtId="0" fontId="0" fillId="4" borderId="5" xfId="0" applyFont="1" applyFill="1" applyBorder="1" applyAlignment="1">
      <alignment horizontal="center" wrapText="1"/>
    </xf>
    <xf numFmtId="14" fontId="0" fillId="5" borderId="3" xfId="0" applyNumberFormat="1" applyFont="1" applyFill="1" applyBorder="1" applyAlignment="1">
      <alignment horizontal="center"/>
    </xf>
    <xf numFmtId="0" fontId="0" fillId="0" borderId="0" xfId="0" applyAlignment="1">
      <alignment wrapText="1"/>
    </xf>
    <xf numFmtId="0" fontId="2" fillId="2" borderId="2" xfId="0" applyFont="1" applyFill="1" applyBorder="1" applyAlignment="1">
      <alignment horizontal="left" vertical="center" readingOrder="1"/>
    </xf>
    <xf numFmtId="0" fontId="6" fillId="3" borderId="3" xfId="0" applyFont="1" applyFill="1" applyBorder="1" applyAlignment="1">
      <alignment horizontal="left" vertical="center" wrapText="1"/>
    </xf>
    <xf numFmtId="0" fontId="8" fillId="3" borderId="3" xfId="0" applyFont="1" applyFill="1" applyBorder="1" applyAlignment="1">
      <alignment wrapText="1"/>
    </xf>
    <xf numFmtId="0" fontId="8" fillId="4" borderId="3" xfId="0" applyFont="1" applyFill="1" applyBorder="1" applyAlignment="1">
      <alignment wrapText="1"/>
    </xf>
    <xf numFmtId="0" fontId="6" fillId="4" borderId="3" xfId="0" applyFont="1" applyFill="1" applyBorder="1" applyAlignment="1">
      <alignment wrapText="1"/>
    </xf>
    <xf numFmtId="0" fontId="7" fillId="3" borderId="3" xfId="0" applyFont="1" applyFill="1" applyBorder="1" applyAlignment="1">
      <alignment wrapText="1"/>
    </xf>
    <xf numFmtId="0" fontId="6" fillId="3" borderId="3" xfId="0" applyFont="1" applyFill="1" applyBorder="1" applyAlignment="1">
      <alignment wrapText="1"/>
    </xf>
    <xf numFmtId="0" fontId="0" fillId="4" borderId="5" xfId="0" applyFont="1" applyFill="1" applyBorder="1" applyAlignment="1">
      <alignment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236">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sharedStrings" Target="sharedStrings.xml" /><Relationship Id="rId1" Type="http://schemas.openxmlformats.org/officeDocument/2006/relationships/theme" Target="theme/theme1.xml" /><Relationship Id="rId2" Type="http://schemas.openxmlformats.org/officeDocument/2006/relationships/worksheet" Target="worksheets/sheet1.xml" /><Relationship Id="rId8" Type="http://schemas.openxmlformats.org/officeDocument/2006/relationships/calcChain" Target="calcChain.xml" /><Relationship Id="rId4" Type="http://schemas.openxmlformats.org/officeDocument/2006/relationships/styles" Target="styles.xml" /><Relationship Id="rId6" Type="http://schemas.openxmlformats.org/officeDocument/2006/relationships/externalLink" Target="externalLinks/externalLink1.xml" /><Relationship Id="rId3" Type="http://schemas.openxmlformats.org/officeDocument/2006/relationships/worksheet" Target="worksheets/sheet2.xml" /><Relationship Id="rId7" Type="http://schemas.openxmlformats.org/officeDocument/2006/relationships/externalLink" Target="externalLinks/externalLink2.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ensat/AppData/Roaming/OpenText/OTEdit/EC_cera/c55221715/M-3%20Tracking%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ensat/AppData/Roaming/OpenText/OTEdit/EC_cera/c55221715/M-3%20Tracking%20Sheet_March_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 val="M-3 Tracking Sheet"/>
    </sheetNames>
    <sheetDataSet>
      <sheetData sheetId="0"/>
      <sheetData sheetId="1"/>
      <sheetData sheetId="2"/>
      <sheetData sheetId="3">
        <row r="7">
          <cell r="F7" t="str">
            <v>PJM West</v>
          </cell>
        </row>
        <row r="8">
          <cell r="F8" t="str">
            <v>PJM South</v>
          </cell>
        </row>
        <row r="9">
          <cell r="F9" t="str">
            <v>PJM MA</v>
          </cell>
        </row>
      </sheetData>
      <sheetData sheetId="4"/>
      <sheetData sheetId="5"/>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 val="M-3 Tracking Sheet_March_2020"/>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L919"/>
  <sheetViews>
    <sheetView workbookViewId="0" topLeftCell="A1">
      <selection pane="topLeft" activeCell="A1" sqref="A1:XFD1"/>
    </sheetView>
  </sheetViews>
  <sheetFormatPr defaultRowHeight="15"/>
  <cols>
    <col min="1" max="1" width="17.1428571428571" customWidth="1"/>
    <col min="2" max="2" width="19.4285714285714" customWidth="1"/>
    <col min="3" max="3" width="9.14285714285714" customWidth="1"/>
    <col min="4" max="4" width="18.7142857142857" customWidth="1"/>
    <col min="5" max="5" width="16.4285714285714" customWidth="1"/>
    <col min="6" max="6" width="19.5714285714286" customWidth="1"/>
    <col min="7" max="7" width="16.8571428571429" customWidth="1"/>
    <col min="8" max="8" width="9.14285714285714" customWidth="1"/>
    <col min="9" max="9" width="6.42857142857143" customWidth="1"/>
    <col min="10" max="10" width="18.1428571428571" customWidth="1"/>
    <col min="11" max="11" width="18.5714285714286" customWidth="1"/>
    <col min="12" max="12" width="33.8571428571429" customWidth="1"/>
  </cols>
  <sheetData>
    <row r="1" spans="1:12" ht="58">
      <c r="A1" s="1" t="s">
        <v>0</v>
      </c>
      <c r="B1" s="2" t="s">
        <v>1</v>
      </c>
      <c r="C1" s="2" t="s">
        <v>918</v>
      </c>
      <c r="D1" s="2" t="s">
        <v>919</v>
      </c>
      <c r="E1" s="14" t="s">
        <v>920</v>
      </c>
      <c r="F1" s="14" t="s">
        <v>921</v>
      </c>
      <c r="G1" s="2" t="s">
        <v>922</v>
      </c>
      <c r="H1" s="15" t="s">
        <v>923</v>
      </c>
      <c r="I1" s="16"/>
      <c r="J1" s="16" t="s">
        <v>924</v>
      </c>
      <c r="K1" s="2" t="s">
        <v>1340</v>
      </c>
      <c r="L1" s="2" t="s">
        <v>1707</v>
      </c>
    </row>
    <row r="2" spans="1:12" ht="14.5">
      <c r="A2" s="3" t="s">
        <v>2</v>
      </c>
      <c r="B2" s="4" t="str">
        <f t="shared" si="0" ref="B2:B65">IF(A2&lt;&gt;"",LEFT(A2,SEARCH("-",A2)-1),"")</f>
        <v>ACE</v>
      </c>
      <c r="C2" s="4" t="s">
        <v>925</v>
      </c>
      <c r="D2" s="17">
        <v>43402</v>
      </c>
      <c r="E2" s="17">
        <v>43490</v>
      </c>
      <c r="F2" s="17"/>
      <c r="G2" s="17" t="s">
        <v>926</v>
      </c>
      <c r="H2" s="17"/>
      <c r="I2" s="18"/>
      <c r="J2" s="18"/>
      <c r="K2" s="27" t="str">
        <f>IFERROR(VLOOKUP([1]!NeedsData[[#This Row],[Need Number]],[1]!Database[#Data],K$1,FALSE),"")</f>
        <v/>
      </c>
      <c r="L2" s="36" t="str">
        <f>IFERROR(VLOOKUP([1]!NeedsData[[#This Row],[Need Number]],[1]!Database[#Data],L$1,FALSE),"")</f>
        <v/>
      </c>
    </row>
    <row r="3" spans="1:12" ht="14.5">
      <c r="A3" s="5" t="s">
        <v>3</v>
      </c>
      <c r="B3" s="6" t="str">
        <f>IF(A3&lt;&gt;"",LEFT(A3,SEARCH("-",A3)-1),"")</f>
        <v>ME</v>
      </c>
      <c r="C3" s="6" t="s">
        <v>925</v>
      </c>
      <c r="D3" s="19">
        <v>43677</v>
      </c>
      <c r="E3" s="19">
        <v>43787</v>
      </c>
      <c r="F3" s="19">
        <v>43910</v>
      </c>
      <c r="G3" s="19" t="s">
        <v>927</v>
      </c>
      <c r="H3" s="19"/>
      <c r="I3" s="20"/>
      <c r="J3" s="20">
        <v>43966</v>
      </c>
      <c r="K3" s="28" t="str">
        <f>IFERROR(VLOOKUP([1]!NeedsData[[#This Row],[Need Number]],[1]!Database[#Data],K$1,FALSE),"")</f>
        <v/>
      </c>
      <c r="L3" s="48" t="str">
        <f>IFERROR(VLOOKUP([1]!NeedsData[[#This Row],[Need Number]],[1]!Database[#Data],L$1,FALSE),"")</f>
        <v/>
      </c>
    </row>
    <row r="4" spans="1:12" ht="87">
      <c r="A4" s="3" t="s">
        <v>4</v>
      </c>
      <c r="B4" s="4" t="str">
        <f>IF(A4&lt;&gt;"",LEFT(A4,SEARCH("-",A4)-1),"")</f>
        <v>ACE</v>
      </c>
      <c r="C4" s="4" t="s">
        <v>925</v>
      </c>
      <c r="D4" s="17">
        <v>44243</v>
      </c>
      <c r="E4" s="17"/>
      <c r="F4" s="17"/>
      <c r="G4" s="17"/>
      <c r="H4" s="17"/>
      <c r="I4" s="18"/>
      <c r="J4" s="18"/>
      <c r="K4" s="27" t="str">
        <f>IFERROR(VLOOKUP([1]!NeedsData[[#This Row],[Need Number]],[1]!Database[#Data],K$1,FALSE),"")</f>
        <v/>
      </c>
      <c r="L4" s="8" t="s">
        <v>1708</v>
      </c>
    </row>
    <row r="5" spans="1:12" ht="14.5">
      <c r="A5" s="5" t="s">
        <v>5</v>
      </c>
      <c r="B5" s="6" t="str">
        <f>IF(A5&lt;&gt;"",LEFT(A5,SEARCH("-",A5)-1),"")</f>
        <v>ME</v>
      </c>
      <c r="C5" s="6" t="s">
        <v>925</v>
      </c>
      <c r="D5" s="19">
        <v>43677</v>
      </c>
      <c r="E5" s="19">
        <v>43787</v>
      </c>
      <c r="F5" s="19">
        <v>43910</v>
      </c>
      <c r="G5" s="19" t="s">
        <v>928</v>
      </c>
      <c r="H5" s="19"/>
      <c r="I5" s="20"/>
      <c r="J5" s="20">
        <v>43966</v>
      </c>
      <c r="K5" s="28" t="str">
        <f>IFERROR(VLOOKUP([1]!NeedsData[[#This Row],[Need Number]],[1]!Database[#Data],K$1,FALSE),"")</f>
        <v/>
      </c>
      <c r="L5" s="48" t="str">
        <f>IFERROR(VLOOKUP([1]!NeedsData[[#This Row],[Need Number]],[1]!Database[#Data],L$1,FALSE),"")</f>
        <v/>
      </c>
    </row>
    <row r="6" spans="1:12" ht="130.5">
      <c r="A6" s="3" t="s">
        <v>6</v>
      </c>
      <c r="B6" s="4" t="str">
        <f>IF(A6&lt;&gt;"",LEFT(A6,SEARCH("-",A6)-1),"")</f>
        <v>ACE</v>
      </c>
      <c r="C6" s="4" t="s">
        <v>925</v>
      </c>
      <c r="D6" s="17">
        <v>44300</v>
      </c>
      <c r="E6" s="17"/>
      <c r="F6" s="17"/>
      <c r="G6" s="17"/>
      <c r="H6" s="17"/>
      <c r="I6" s="18"/>
      <c r="J6" s="18"/>
      <c r="K6" s="27" t="str">
        <f>IFERROR(VLOOKUP([1]!NeedsData[[#This Row],[Need Number]],[1]!Database[#Data],K$1,FALSE),"")</f>
        <v/>
      </c>
      <c r="L6" s="8" t="s">
        <v>1709</v>
      </c>
    </row>
    <row r="7" spans="1:12" ht="14.5">
      <c r="A7" s="3" t="s">
        <v>7</v>
      </c>
      <c r="B7" s="6" t="str">
        <f>IF(A7&lt;&gt;"",LEFT(A7,SEARCH("-",A7)-1),"")</f>
        <v>AEP</v>
      </c>
      <c r="C7" s="6" t="s">
        <v>929</v>
      </c>
      <c r="D7" s="19">
        <v>43433</v>
      </c>
      <c r="E7" s="19"/>
      <c r="F7" s="19"/>
      <c r="G7" s="19"/>
      <c r="H7" s="19"/>
      <c r="I7" s="20"/>
      <c r="J7" s="20"/>
      <c r="K7" s="28" t="str">
        <f>IFERROR(VLOOKUP([1]!NeedsData[[#This Row],[Need Number]],[1]!Database[#Data],K$1,FALSE),"")</f>
        <v/>
      </c>
      <c r="L7" s="48" t="str">
        <f>IFERROR(VLOOKUP([1]!NeedsData[[#This Row],[Need Number]],[1]!Database[#Data],L$1,FALSE),"")</f>
        <v/>
      </c>
    </row>
    <row r="8" spans="1:12" ht="14.5">
      <c r="A8" s="3" t="s">
        <v>8</v>
      </c>
      <c r="B8" s="4" t="str">
        <f>IF(A8&lt;&gt;"",LEFT(A8,SEARCH("-",A8)-1),"")</f>
        <v>AEP</v>
      </c>
      <c r="C8" s="4" t="s">
        <v>929</v>
      </c>
      <c r="D8" s="17">
        <v>43433</v>
      </c>
      <c r="E8" s="17">
        <v>43847</v>
      </c>
      <c r="F8" s="17">
        <v>43941</v>
      </c>
      <c r="G8" s="17" t="s">
        <v>930</v>
      </c>
      <c r="H8" s="17"/>
      <c r="I8" s="18"/>
      <c r="J8" s="18">
        <v>43966</v>
      </c>
      <c r="K8" s="27" t="str">
        <f>IFERROR(VLOOKUP([1]!NeedsData[[#This Row],[Need Number]],[1]!Database[#Data],K$1,FALSE),"")</f>
        <v/>
      </c>
      <c r="L8" s="36" t="str">
        <f>IFERROR(VLOOKUP([1]!NeedsData[[#This Row],[Need Number]],[1]!Database[#Data],L$1,FALSE),"")</f>
        <v/>
      </c>
    </row>
    <row r="9" spans="1:12" ht="14.5">
      <c r="A9" s="3" t="s">
        <v>9</v>
      </c>
      <c r="B9" s="6" t="str">
        <f>IF(A9&lt;&gt;"",LEFT(A9,SEARCH("-",A9)-1),"")</f>
        <v>AEP</v>
      </c>
      <c r="C9" s="6" t="s">
        <v>929</v>
      </c>
      <c r="D9" s="19">
        <v>43433</v>
      </c>
      <c r="E9" s="19">
        <v>44001</v>
      </c>
      <c r="F9" s="19">
        <v>44089</v>
      </c>
      <c r="G9" s="19" t="s">
        <v>931</v>
      </c>
      <c r="H9" s="19"/>
      <c r="I9" s="19"/>
      <c r="J9" s="19">
        <v>44089</v>
      </c>
      <c r="K9" s="28" t="str">
        <f>IFERROR(VLOOKUP([1]!NeedsData[[#This Row],[Need Number]],[1]!Database[#Data],K$1,FALSE),"")</f>
        <v/>
      </c>
      <c r="L9" s="48" t="str">
        <f>IFERROR(VLOOKUP([1]!NeedsData[[#This Row],[Need Number]],[1]!Database[#Data],L$1,FALSE),"")</f>
        <v/>
      </c>
    </row>
    <row r="10" spans="1:12" ht="14.5">
      <c r="A10" s="3" t="s">
        <v>10</v>
      </c>
      <c r="B10" s="4" t="str">
        <f>IF(A10&lt;&gt;"",LEFT(A10,SEARCH("-",A10)-1),"")</f>
        <v>AEP</v>
      </c>
      <c r="C10" s="4" t="s">
        <v>929</v>
      </c>
      <c r="D10" s="17">
        <v>43476</v>
      </c>
      <c r="E10" s="17">
        <v>43817</v>
      </c>
      <c r="F10" s="17">
        <v>43859</v>
      </c>
      <c r="G10" s="17" t="s">
        <v>932</v>
      </c>
      <c r="H10" s="17"/>
      <c r="I10" s="18"/>
      <c r="J10" s="18">
        <v>43966</v>
      </c>
      <c r="K10" s="27" t="str">
        <f>IFERROR(VLOOKUP([1]!NeedsData[[#This Row],[Need Number]],[1]!Database[#Data],K$1,FALSE),"")</f>
        <v/>
      </c>
      <c r="L10" s="36" t="str">
        <f>IFERROR(VLOOKUP([1]!NeedsData[[#This Row],[Need Number]],[1]!Database[#Data],L$1,FALSE),"")</f>
        <v/>
      </c>
    </row>
    <row r="11" spans="1:12" ht="14.5">
      <c r="A11" s="3" t="s">
        <v>11</v>
      </c>
      <c r="B11" s="6" t="str">
        <f>IF(A11&lt;&gt;"",LEFT(A11,SEARCH("-",A11)-1),"")</f>
        <v>AEP</v>
      </c>
      <c r="C11" s="6" t="s">
        <v>929</v>
      </c>
      <c r="D11" s="19">
        <v>43476</v>
      </c>
      <c r="E11" s="19">
        <v>43847</v>
      </c>
      <c r="F11" s="19">
        <v>43859</v>
      </c>
      <c r="G11" s="19" t="s">
        <v>933</v>
      </c>
      <c r="H11" s="19"/>
      <c r="I11" s="20"/>
      <c r="J11" s="20">
        <v>43966</v>
      </c>
      <c r="K11" s="28" t="str">
        <f>IFERROR(VLOOKUP([1]!NeedsData[[#This Row],[Need Number]],[1]!Database[#Data],K$1,FALSE),"")</f>
        <v/>
      </c>
      <c r="L11" s="48" t="str">
        <f>IFERROR(VLOOKUP([1]!NeedsData[[#This Row],[Need Number]],[1]!Database[#Data],L$1,FALSE),"")</f>
        <v/>
      </c>
    </row>
    <row r="12" spans="1:12" ht="14.5">
      <c r="A12" s="3" t="s">
        <v>12</v>
      </c>
      <c r="B12" s="4" t="str">
        <f>IF(A12&lt;&gt;"",LEFT(A12,SEARCH("-",A12)-1),"")</f>
        <v>AEP</v>
      </c>
      <c r="C12" s="4" t="s">
        <v>929</v>
      </c>
      <c r="D12" s="17">
        <v>43476</v>
      </c>
      <c r="E12" s="17">
        <v>44183</v>
      </c>
      <c r="F12" s="17">
        <v>44295</v>
      </c>
      <c r="G12" s="17" t="s">
        <v>934</v>
      </c>
      <c r="H12" s="17"/>
      <c r="I12" s="18"/>
      <c r="J12" s="18">
        <v>44294</v>
      </c>
      <c r="K12" s="27" t="str">
        <f>IFERROR(VLOOKUP([1]!NeedsData[[#This Row],[Need Number]],[1]!Database[#Data],K$1,FALSE),"")</f>
        <v/>
      </c>
      <c r="L12" s="8" t="str">
        <f>IFERROR(VLOOKUP([1]!NeedsData[[#This Row],[Need Number]],[1]!Database[#Data],L$1,FALSE),"")</f>
        <v/>
      </c>
    </row>
    <row r="13" spans="1:12" ht="14.5">
      <c r="A13" s="3" t="s">
        <v>13</v>
      </c>
      <c r="B13" s="6" t="str">
        <f>IF(A13&lt;&gt;"",LEFT(A13,SEARCH("-",A13)-1),"")</f>
        <v>AEP</v>
      </c>
      <c r="C13" s="6" t="s">
        <v>929</v>
      </c>
      <c r="D13" s="19">
        <v>43476</v>
      </c>
      <c r="E13" s="19">
        <v>44029</v>
      </c>
      <c r="F13" s="19">
        <v>44125</v>
      </c>
      <c r="G13" s="19" t="s">
        <v>935</v>
      </c>
      <c r="H13" s="19"/>
      <c r="I13" s="19"/>
      <c r="J13" s="19">
        <v>44125</v>
      </c>
      <c r="K13" s="28" t="s">
        <v>1341</v>
      </c>
      <c r="L13" s="48" t="str">
        <f>IFERROR(VLOOKUP([1]!NeedsData[[#This Row],[Need Number]],[1]!Database[#Data],L$1,FALSE),"")</f>
        <v/>
      </c>
    </row>
    <row r="14" spans="1:12" ht="14.5">
      <c r="A14" s="3" t="s">
        <v>14</v>
      </c>
      <c r="B14" s="4" t="str">
        <f>IF(A14&lt;&gt;"",LEFT(A14,SEARCH("-",A14)-1),"")</f>
        <v>AEP</v>
      </c>
      <c r="C14" s="4" t="s">
        <v>929</v>
      </c>
      <c r="D14" s="17">
        <v>43476</v>
      </c>
      <c r="E14" s="17">
        <v>43817</v>
      </c>
      <c r="F14" s="17">
        <v>43859</v>
      </c>
      <c r="G14" s="17" t="s">
        <v>936</v>
      </c>
      <c r="H14" s="17"/>
      <c r="I14" s="18"/>
      <c r="J14" s="18">
        <v>43966</v>
      </c>
      <c r="K14" s="27" t="str">
        <f>IFERROR(VLOOKUP([1]!NeedsData[[#This Row],[Need Number]],[1]!Database[#Data],K$1,FALSE),"")</f>
        <v/>
      </c>
      <c r="L14" s="36" t="str">
        <f>IFERROR(VLOOKUP([1]!NeedsData[[#This Row],[Need Number]],[1]!Database[#Data],L$1,FALSE),"")</f>
        <v/>
      </c>
    </row>
    <row r="15" spans="1:12" ht="14.5">
      <c r="A15" s="3" t="s">
        <v>15</v>
      </c>
      <c r="B15" s="6" t="str">
        <f>IF(A15&lt;&gt;"",LEFT(A15,SEARCH("-",A15)-1),"")</f>
        <v>AEP</v>
      </c>
      <c r="C15" s="6" t="s">
        <v>929</v>
      </c>
      <c r="D15" s="19">
        <v>43476</v>
      </c>
      <c r="E15" s="19">
        <v>43847</v>
      </c>
      <c r="F15" s="19">
        <v>43859</v>
      </c>
      <c r="G15" s="19" t="s">
        <v>933</v>
      </c>
      <c r="H15" s="19"/>
      <c r="I15" s="20"/>
      <c r="J15" s="20">
        <v>43966</v>
      </c>
      <c r="K15" s="28" t="str">
        <f>IFERROR(VLOOKUP([1]!NeedsData[[#This Row],[Need Number]],[1]!Database[#Data],K$1,FALSE),"")</f>
        <v/>
      </c>
      <c r="L15" s="48" t="str">
        <f>IFERROR(VLOOKUP([1]!NeedsData[[#This Row],[Need Number]],[1]!Database[#Data],L$1,FALSE),"")</f>
        <v/>
      </c>
    </row>
    <row r="16" spans="1:12" ht="14.5">
      <c r="A16" s="3" t="s">
        <v>16</v>
      </c>
      <c r="B16" s="4" t="str">
        <f>IF(A16&lt;&gt;"",LEFT(A16,SEARCH("-",A16)-1),"")</f>
        <v>AEP</v>
      </c>
      <c r="C16" s="4" t="s">
        <v>929</v>
      </c>
      <c r="D16" s="17">
        <v>43433</v>
      </c>
      <c r="E16" s="17"/>
      <c r="F16" s="17"/>
      <c r="G16" s="17"/>
      <c r="H16" s="17"/>
      <c r="I16" s="18"/>
      <c r="J16" s="18"/>
      <c r="K16" s="27" t="str">
        <f>IFERROR(VLOOKUP([1]!NeedsData[[#This Row],[Need Number]],[1]!Database[#Data],K$1,FALSE),"")</f>
        <v/>
      </c>
      <c r="L16" s="36" t="str">
        <f>IFERROR(VLOOKUP([1]!NeedsData[[#This Row],[Need Number]],[1]!Database[#Data],L$1,FALSE),"")</f>
        <v/>
      </c>
    </row>
    <row r="17" spans="1:12" ht="14.5">
      <c r="A17" s="3" t="s">
        <v>17</v>
      </c>
      <c r="B17" s="6" t="str">
        <f>IF(A17&lt;&gt;"",LEFT(A17,SEARCH("-",A17)-1),"")</f>
        <v>AEP</v>
      </c>
      <c r="C17" s="6" t="s">
        <v>929</v>
      </c>
      <c r="D17" s="19">
        <v>43433</v>
      </c>
      <c r="E17" s="19"/>
      <c r="F17" s="19"/>
      <c r="G17" s="19"/>
      <c r="H17" s="19"/>
      <c r="I17" s="20"/>
      <c r="J17" s="20"/>
      <c r="K17" s="28" t="str">
        <f>IFERROR(VLOOKUP([1]!NeedsData[[#This Row],[Need Number]],[1]!Database[#Data],K$1,FALSE),"")</f>
        <v/>
      </c>
      <c r="L17" s="48" t="str">
        <f>IFERROR(VLOOKUP([1]!NeedsData[[#This Row],[Need Number]],[1]!Database[#Data],L$1,FALSE),"")</f>
        <v/>
      </c>
    </row>
    <row r="18" spans="1:12" ht="409.5">
      <c r="A18" s="3" t="s">
        <v>18</v>
      </c>
      <c r="B18" s="4" t="str">
        <f>IF(A18&lt;&gt;"",LEFT(A18,SEARCH("-",A18)-1),"")</f>
        <v>AEP</v>
      </c>
      <c r="C18" s="4" t="s">
        <v>929</v>
      </c>
      <c r="D18" s="18">
        <v>43476</v>
      </c>
      <c r="E18" s="17">
        <v>43909</v>
      </c>
      <c r="F18" s="17">
        <v>43962</v>
      </c>
      <c r="G18" s="17" t="s">
        <v>937</v>
      </c>
      <c r="H18" s="17"/>
      <c r="I18" s="18"/>
      <c r="J18" s="18">
        <v>43966</v>
      </c>
      <c r="K18" s="27" t="s">
        <v>1342</v>
      </c>
      <c r="L18" s="45" t="s">
        <v>1710</v>
      </c>
    </row>
    <row r="19" spans="1:12" ht="14.5">
      <c r="A19" s="3" t="s">
        <v>19</v>
      </c>
      <c r="B19" s="6" t="str">
        <f>IF(A19&lt;&gt;"",LEFT(A19,SEARCH("-",A19)-1),"")</f>
        <v>AEP</v>
      </c>
      <c r="C19" s="6" t="s">
        <v>929</v>
      </c>
      <c r="D19" s="19" t="s">
        <v>938</v>
      </c>
      <c r="E19" s="19"/>
      <c r="F19" s="19"/>
      <c r="G19" s="19"/>
      <c r="H19" s="19"/>
      <c r="I19" s="20"/>
      <c r="J19" s="20"/>
      <c r="K19" s="28" t="str">
        <f>IFERROR(VLOOKUP([1]!NeedsData[[#This Row],[Need Number]],[1]!Database[#Data],K$1,FALSE),"")</f>
        <v/>
      </c>
      <c r="L19" s="48" t="str">
        <f>IFERROR(VLOOKUP([1]!NeedsData[[#This Row],[Need Number]],[1]!Database[#Data],L$1,FALSE),"")</f>
        <v/>
      </c>
    </row>
    <row r="20" spans="1:12" ht="14.5">
      <c r="A20" s="3" t="s">
        <v>20</v>
      </c>
      <c r="B20" s="4" t="str">
        <f>IF(A20&lt;&gt;"",LEFT(A20,SEARCH("-",A20)-1),"")</f>
        <v>AEP</v>
      </c>
      <c r="C20" s="4" t="s">
        <v>929</v>
      </c>
      <c r="D20" s="17">
        <v>43399</v>
      </c>
      <c r="E20" s="17">
        <v>43817</v>
      </c>
      <c r="F20" s="17">
        <v>43859</v>
      </c>
      <c r="G20" s="17" t="s">
        <v>939</v>
      </c>
      <c r="H20" s="17"/>
      <c r="I20" s="18"/>
      <c r="J20" s="18">
        <v>43966</v>
      </c>
      <c r="K20" s="27" t="str">
        <f>IFERROR(VLOOKUP([1]!NeedsData[[#This Row],[Need Number]],[1]!Database[#Data],K$1,FALSE),"")</f>
        <v/>
      </c>
      <c r="L20" s="36" t="str">
        <f>IFERROR(VLOOKUP([1]!NeedsData[[#This Row],[Need Number]],[1]!Database[#Data],L$1,FALSE),"")</f>
        <v/>
      </c>
    </row>
    <row r="21" spans="1:12" ht="14.5">
      <c r="A21" s="3" t="s">
        <v>21</v>
      </c>
      <c r="B21" s="6" t="str">
        <f>IF(A21&lt;&gt;"",LEFT(A21,SEARCH("-",A21)-1),"")</f>
        <v>AEP</v>
      </c>
      <c r="C21" s="6" t="s">
        <v>929</v>
      </c>
      <c r="D21" s="19" t="s">
        <v>938</v>
      </c>
      <c r="E21" s="19"/>
      <c r="F21" s="19"/>
      <c r="G21" s="19"/>
      <c r="H21" s="19"/>
      <c r="I21" s="20"/>
      <c r="J21" s="20"/>
      <c r="K21" s="28" t="str">
        <f>IFERROR(VLOOKUP([1]!NeedsData[[#This Row],[Need Number]],[1]!Database[#Data],K$1,FALSE),"")</f>
        <v/>
      </c>
      <c r="L21" s="48" t="str">
        <f>IFERROR(VLOOKUP([1]!NeedsData[[#This Row],[Need Number]],[1]!Database[#Data],L$1,FALSE),"")</f>
        <v/>
      </c>
    </row>
    <row r="22" spans="1:12" ht="14.5">
      <c r="A22" s="3" t="s">
        <v>22</v>
      </c>
      <c r="B22" s="4" t="str">
        <f>IF(A22&lt;&gt;"",LEFT(A22,SEARCH("-",A22)-1),"")</f>
        <v>AEP</v>
      </c>
      <c r="C22" s="4" t="s">
        <v>929</v>
      </c>
      <c r="D22" s="17" t="s">
        <v>938</v>
      </c>
      <c r="E22" s="17"/>
      <c r="F22" s="17"/>
      <c r="G22" s="17"/>
      <c r="H22" s="17"/>
      <c r="I22" s="18"/>
      <c r="J22" s="18"/>
      <c r="K22" s="27" t="str">
        <f>IFERROR(VLOOKUP([1]!NeedsData[[#This Row],[Need Number]],[1]!Database[#Data],K$1,FALSE),"")</f>
        <v/>
      </c>
      <c r="L22" s="36" t="str">
        <f>IFERROR(VLOOKUP([1]!NeedsData[[#This Row],[Need Number]],[1]!Database[#Data],L$1,FALSE),"")</f>
        <v/>
      </c>
    </row>
    <row r="23" spans="1:12" ht="14.5">
      <c r="A23" s="3" t="s">
        <v>23</v>
      </c>
      <c r="B23" s="6" t="str">
        <f>IF(A23&lt;&gt;"",LEFT(A23,SEARCH("-",A23)-1),"")</f>
        <v>AEP</v>
      </c>
      <c r="C23" s="6" t="s">
        <v>929</v>
      </c>
      <c r="D23" s="19" t="s">
        <v>938</v>
      </c>
      <c r="E23" s="19"/>
      <c r="F23" s="19"/>
      <c r="G23" s="19"/>
      <c r="H23" s="19"/>
      <c r="I23" s="20"/>
      <c r="J23" s="20"/>
      <c r="K23" s="28" t="str">
        <f>IFERROR(VLOOKUP([1]!NeedsData[[#This Row],[Need Number]],[1]!Database[#Data],K$1,FALSE),"")</f>
        <v/>
      </c>
      <c r="L23" s="48" t="str">
        <f>IFERROR(VLOOKUP([1]!NeedsData[[#This Row],[Need Number]],[1]!Database[#Data],L$1,FALSE),"")</f>
        <v/>
      </c>
    </row>
    <row r="24" spans="1:12" ht="14.5">
      <c r="A24" s="3" t="s">
        <v>24</v>
      </c>
      <c r="B24" s="4" t="str">
        <f>IF(A24&lt;&gt;"",LEFT(A24,SEARCH("-",A24)-1),"")</f>
        <v>AEP</v>
      </c>
      <c r="C24" s="4" t="s">
        <v>929</v>
      </c>
      <c r="D24" s="17" t="s">
        <v>938</v>
      </c>
      <c r="E24" s="17"/>
      <c r="F24" s="17"/>
      <c r="G24" s="17"/>
      <c r="H24" s="17"/>
      <c r="I24" s="18"/>
      <c r="J24" s="18"/>
      <c r="K24" s="27" t="str">
        <f>IFERROR(VLOOKUP([1]!NeedsData[[#This Row],[Need Number]],[1]!Database[#Data],K$1,FALSE),"")</f>
        <v/>
      </c>
      <c r="L24" s="36" t="str">
        <f>IFERROR(VLOOKUP([1]!NeedsData[[#This Row],[Need Number]],[1]!Database[#Data],L$1,FALSE),"")</f>
        <v/>
      </c>
    </row>
    <row r="25" spans="1:12" ht="14.5">
      <c r="A25" s="3" t="s">
        <v>25</v>
      </c>
      <c r="B25" s="6" t="str">
        <f>IF(A25&lt;&gt;"",LEFT(A25,SEARCH("-",A25)-1),"")</f>
        <v>AEP</v>
      </c>
      <c r="C25" s="6" t="s">
        <v>929</v>
      </c>
      <c r="D25" s="19" t="s">
        <v>938</v>
      </c>
      <c r="E25" s="19"/>
      <c r="F25" s="19"/>
      <c r="G25" s="19"/>
      <c r="H25" s="19"/>
      <c r="I25" s="20"/>
      <c r="J25" s="20"/>
      <c r="K25" s="28" t="str">
        <f>IFERROR(VLOOKUP([1]!NeedsData[[#This Row],[Need Number]],[1]!Database[#Data],K$1,FALSE),"")</f>
        <v/>
      </c>
      <c r="L25" s="48" t="str">
        <f>IFERROR(VLOOKUP([1]!NeedsData[[#This Row],[Need Number]],[1]!Database[#Data],L$1,FALSE),"")</f>
        <v/>
      </c>
    </row>
    <row r="26" spans="1:12" ht="261">
      <c r="A26" s="3" t="s">
        <v>26</v>
      </c>
      <c r="B26" s="4" t="str">
        <f>IF(A26&lt;&gt;"",LEFT(A26,SEARCH("-",A26)-1),"")</f>
        <v>AEP</v>
      </c>
      <c r="C26" s="4" t="s">
        <v>929</v>
      </c>
      <c r="D26" s="17">
        <v>43399</v>
      </c>
      <c r="E26" s="17">
        <v>44085</v>
      </c>
      <c r="F26" s="17">
        <v>44209</v>
      </c>
      <c r="G26" s="17" t="s">
        <v>940</v>
      </c>
      <c r="H26" s="17"/>
      <c r="I26" s="18"/>
      <c r="J26" s="18">
        <v>44207</v>
      </c>
      <c r="K26" s="27" t="s">
        <v>1343</v>
      </c>
      <c r="L26" s="36" t="s">
        <v>1711</v>
      </c>
    </row>
    <row r="27" spans="1:12" ht="14.5">
      <c r="A27" s="3" t="s">
        <v>27</v>
      </c>
      <c r="B27" s="6" t="str">
        <f>IF(A27&lt;&gt;"",LEFT(A27,SEARCH("-",A27)-1),"")</f>
        <v>AEP</v>
      </c>
      <c r="C27" s="6" t="s">
        <v>929</v>
      </c>
      <c r="D27" s="19" t="s">
        <v>938</v>
      </c>
      <c r="E27" s="19"/>
      <c r="F27" s="19"/>
      <c r="G27" s="19"/>
      <c r="H27" s="19"/>
      <c r="I27" s="20"/>
      <c r="J27" s="20"/>
      <c r="K27" s="28" t="str">
        <f>IFERROR(VLOOKUP([1]!NeedsData[[#This Row],[Need Number]],[1]!Database[#Data],K$1,FALSE),"")</f>
        <v/>
      </c>
      <c r="L27" s="48" t="str">
        <f>IFERROR(VLOOKUP([1]!NeedsData[[#This Row],[Need Number]],[1]!Database[#Data],L$1,FALSE),"")</f>
        <v/>
      </c>
    </row>
    <row r="28" spans="1:12" ht="14.5">
      <c r="A28" s="3" t="s">
        <v>28</v>
      </c>
      <c r="B28" s="4" t="str">
        <f>IF(A28&lt;&gt;"",LEFT(A28,SEARCH("-",A28)-1),"")</f>
        <v>AEP</v>
      </c>
      <c r="C28" s="4" t="s">
        <v>929</v>
      </c>
      <c r="D28" s="17" t="s">
        <v>938</v>
      </c>
      <c r="E28" s="17"/>
      <c r="F28" s="17"/>
      <c r="G28" s="17"/>
      <c r="H28" s="17"/>
      <c r="I28" s="18"/>
      <c r="J28" s="18"/>
      <c r="K28" s="27" t="str">
        <f>IFERROR(VLOOKUP([1]!NeedsData[[#This Row],[Need Number]],[1]!Database[#Data],K$1,FALSE),"")</f>
        <v/>
      </c>
      <c r="L28" s="36" t="str">
        <f>IFERROR(VLOOKUP([1]!NeedsData[[#This Row],[Need Number]],[1]!Database[#Data],L$1,FALSE),"")</f>
        <v/>
      </c>
    </row>
    <row r="29" spans="1:12" ht="116">
      <c r="A29" s="3" t="s">
        <v>29</v>
      </c>
      <c r="B29" s="6" t="str">
        <f>IF(A29&lt;&gt;"",LEFT(A29,SEARCH("-",A29)-1),"")</f>
        <v>AEP</v>
      </c>
      <c r="C29" s="6" t="s">
        <v>929</v>
      </c>
      <c r="D29" s="19">
        <v>43475</v>
      </c>
      <c r="E29" s="19">
        <v>44393</v>
      </c>
      <c r="F29" s="19">
        <v>44441</v>
      </c>
      <c r="G29" s="19" t="s">
        <v>941</v>
      </c>
      <c r="H29" s="19"/>
      <c r="I29" s="20"/>
      <c r="J29" s="20">
        <v>44440</v>
      </c>
      <c r="K29" s="28" t="s">
        <v>1344</v>
      </c>
      <c r="L29" s="47" t="s">
        <v>1712</v>
      </c>
    </row>
    <row r="30" spans="1:12" ht="14.5">
      <c r="A30" s="3" t="s">
        <v>30</v>
      </c>
      <c r="B30" s="4" t="str">
        <f>IF(A30&lt;&gt;"",LEFT(A30,SEARCH("-",A30)-1),"")</f>
        <v>AEP</v>
      </c>
      <c r="C30" s="4" t="s">
        <v>929</v>
      </c>
      <c r="D30" s="17">
        <v>43476</v>
      </c>
      <c r="E30" s="17">
        <v>44424</v>
      </c>
      <c r="F30" s="17"/>
      <c r="G30" s="17" t="s">
        <v>942</v>
      </c>
      <c r="H30" s="17"/>
      <c r="I30" s="18"/>
      <c r="J30" s="18"/>
      <c r="K30" s="27" t="str">
        <f>IFERROR(VLOOKUP([1]!NeedsData[[#This Row],[Need Number]],[1]!Database[#Data],K$1,FALSE),"")</f>
        <v/>
      </c>
      <c r="L30" s="36" t="str">
        <f>IFERROR(VLOOKUP([1]!NeedsData[[#This Row],[Need Number]],[1]!Database[#Data],L$1,FALSE),"")</f>
        <v/>
      </c>
    </row>
    <row r="31" spans="1:12" ht="72.5">
      <c r="A31" s="3" t="s">
        <v>31</v>
      </c>
      <c r="B31" s="6" t="str">
        <f>IF(A31&lt;&gt;"",LEFT(A31,SEARCH("-",A31)-1),"")</f>
        <v>AEP</v>
      </c>
      <c r="C31" s="6" t="s">
        <v>929</v>
      </c>
      <c r="D31" s="19">
        <v>43455</v>
      </c>
      <c r="E31" s="19">
        <v>44393</v>
      </c>
      <c r="F31" s="19">
        <v>44441</v>
      </c>
      <c r="G31" s="19" t="s">
        <v>941</v>
      </c>
      <c r="H31" s="19"/>
      <c r="I31" s="20"/>
      <c r="J31" s="20">
        <v>44440</v>
      </c>
      <c r="K31" s="28" t="s">
        <v>1344</v>
      </c>
      <c r="L31" s="47" t="s">
        <v>1713</v>
      </c>
    </row>
    <row r="32" spans="1:12" ht="14.5">
      <c r="A32" s="3" t="s">
        <v>32</v>
      </c>
      <c r="B32" s="4" t="str">
        <f>IF(A32&lt;&gt;"",LEFT(A32,SEARCH("-",A32)-1),"")</f>
        <v>AEP</v>
      </c>
      <c r="C32" s="4" t="s">
        <v>929</v>
      </c>
      <c r="D32" s="17">
        <v>43476</v>
      </c>
      <c r="E32" s="17">
        <v>44393</v>
      </c>
      <c r="F32" s="17">
        <v>44441</v>
      </c>
      <c r="G32" s="17" t="s">
        <v>941</v>
      </c>
      <c r="H32" s="17"/>
      <c r="I32" s="18"/>
      <c r="J32" s="18">
        <v>44440</v>
      </c>
      <c r="K32" s="27" t="str">
        <f>IFERROR(VLOOKUP([1]!NeedsData[[#This Row],[Need Number]],[1]!Database[#Data],K$1,FALSE),"")</f>
        <v/>
      </c>
      <c r="L32" s="36" t="str">
        <f>IFERROR(VLOOKUP([1]!NeedsData[[#This Row],[Need Number]],[1]!Database[#Data],L$1,FALSE),"")</f>
        <v/>
      </c>
    </row>
    <row r="33" spans="1:12" ht="14.5">
      <c r="A33" s="3" t="s">
        <v>33</v>
      </c>
      <c r="B33" s="6" t="str">
        <f>IF(A33&lt;&gt;"",LEFT(A33,SEARCH("-",A33)-1),"")</f>
        <v>AEP</v>
      </c>
      <c r="C33" s="6" t="s">
        <v>929</v>
      </c>
      <c r="D33" s="19">
        <v>43476</v>
      </c>
      <c r="E33" s="19"/>
      <c r="F33" s="19"/>
      <c r="G33" s="19"/>
      <c r="H33" s="19"/>
      <c r="I33" s="20"/>
      <c r="J33" s="20"/>
      <c r="K33" s="28" t="str">
        <f>IFERROR(VLOOKUP([1]!NeedsData[[#This Row],[Need Number]],[1]!Database[#Data],K$1,FALSE),"")</f>
        <v/>
      </c>
      <c r="L33" s="48" t="str">
        <f>IFERROR(VLOOKUP([1]!NeedsData[[#This Row],[Need Number]],[1]!Database[#Data],L$1,FALSE),"")</f>
        <v/>
      </c>
    </row>
    <row r="34" spans="1:12" ht="14.5">
      <c r="A34" s="3" t="s">
        <v>34</v>
      </c>
      <c r="B34" s="4" t="str">
        <f>IF(A34&lt;&gt;"",LEFT(A34,SEARCH("-",A34)-1),"")</f>
        <v>AEP</v>
      </c>
      <c r="C34" s="4" t="s">
        <v>929</v>
      </c>
      <c r="D34" s="17">
        <v>43476</v>
      </c>
      <c r="E34" s="17"/>
      <c r="F34" s="17"/>
      <c r="G34" s="17"/>
      <c r="H34" s="17"/>
      <c r="I34" s="18"/>
      <c r="J34" s="18"/>
      <c r="K34" s="27" t="str">
        <f>IFERROR(VLOOKUP([1]!NeedsData[[#This Row],[Need Number]],[1]!Database[#Data],K$1,FALSE),"")</f>
        <v/>
      </c>
      <c r="L34" s="36" t="str">
        <f>IFERROR(VLOOKUP([1]!NeedsData[[#This Row],[Need Number]],[1]!Database[#Data],L$1,FALSE),"")</f>
        <v/>
      </c>
    </row>
    <row r="35" spans="1:12" ht="14.5">
      <c r="A35" s="3" t="s">
        <v>35</v>
      </c>
      <c r="B35" s="6" t="str">
        <f>IF(A35&lt;&gt;"",LEFT(A35,SEARCH("-",A35)-1),"")</f>
        <v>AEP</v>
      </c>
      <c r="C35" s="6" t="s">
        <v>929</v>
      </c>
      <c r="D35" s="19">
        <v>43399</v>
      </c>
      <c r="E35" s="19">
        <v>43791</v>
      </c>
      <c r="F35" s="19">
        <v>43859</v>
      </c>
      <c r="G35" s="19" t="s">
        <v>943</v>
      </c>
      <c r="H35" s="19"/>
      <c r="I35" s="20"/>
      <c r="J35" s="20">
        <v>43966</v>
      </c>
      <c r="K35" s="28" t="str">
        <f>IFERROR(VLOOKUP([1]!NeedsData[[#This Row],[Need Number]],[1]!Database[#Data],K$1,FALSE),"")</f>
        <v/>
      </c>
      <c r="L35" s="48" t="str">
        <f>IFERROR(VLOOKUP([1]!NeedsData[[#This Row],[Need Number]],[1]!Database[#Data],L$1,FALSE),"")</f>
        <v/>
      </c>
    </row>
    <row r="36" spans="1:12" ht="159.5">
      <c r="A36" s="3" t="s">
        <v>36</v>
      </c>
      <c r="B36" s="4" t="str">
        <f>IF(A36&lt;&gt;"",LEFT(A36,SEARCH("-",A36)-1),"")</f>
        <v>AEP</v>
      </c>
      <c r="C36" s="4" t="s">
        <v>929</v>
      </c>
      <c r="D36" s="17">
        <v>43399</v>
      </c>
      <c r="E36" s="17">
        <v>43900</v>
      </c>
      <c r="F36" s="17">
        <v>43962</v>
      </c>
      <c r="G36" s="17" t="s">
        <v>944</v>
      </c>
      <c r="H36" s="17"/>
      <c r="I36" s="18"/>
      <c r="J36" s="18">
        <v>43966</v>
      </c>
      <c r="K36" s="27" t="s">
        <v>1345</v>
      </c>
      <c r="L36" s="36" t="s">
        <v>1714</v>
      </c>
    </row>
    <row r="37" spans="1:12" ht="14.5">
      <c r="A37" s="3" t="s">
        <v>37</v>
      </c>
      <c r="B37" s="6" t="str">
        <f>IF(A37&lt;&gt;"",LEFT(A37,SEARCH("-",A37)-1),"")</f>
        <v>AEP</v>
      </c>
      <c r="C37" s="6" t="s">
        <v>929</v>
      </c>
      <c r="D37" s="19">
        <v>43399</v>
      </c>
      <c r="E37" s="19"/>
      <c r="F37" s="19"/>
      <c r="G37" s="19"/>
      <c r="H37" s="19"/>
      <c r="I37" s="20"/>
      <c r="J37" s="20"/>
      <c r="K37" s="28" t="str">
        <f>IFERROR(VLOOKUP([1]!NeedsData[[#This Row],[Need Number]],[1]!Database[#Data],K$1,FALSE),"")</f>
        <v/>
      </c>
      <c r="L37" s="48" t="str">
        <f>IFERROR(VLOOKUP([1]!NeedsData[[#This Row],[Need Number]],[1]!Database[#Data],L$1,FALSE),"")</f>
        <v/>
      </c>
    </row>
    <row r="38" spans="1:12" ht="14.5">
      <c r="A38" s="3" t="s">
        <v>38</v>
      </c>
      <c r="B38" s="4" t="str">
        <f>IF(A38&lt;&gt;"",LEFT(A38,SEARCH("-",A38)-1),"")</f>
        <v>AEP</v>
      </c>
      <c r="C38" s="4" t="s">
        <v>929</v>
      </c>
      <c r="D38" s="17">
        <v>43399</v>
      </c>
      <c r="E38" s="17"/>
      <c r="F38" s="17"/>
      <c r="G38" s="17"/>
      <c r="H38" s="17"/>
      <c r="I38" s="18"/>
      <c r="J38" s="18"/>
      <c r="K38" s="27" t="str">
        <f>IFERROR(VLOOKUP([1]!NeedsData[[#This Row],[Need Number]],[1]!Database[#Data],K$1,FALSE),"")</f>
        <v/>
      </c>
      <c r="L38" s="36" t="str">
        <f>IFERROR(VLOOKUP([1]!NeedsData[[#This Row],[Need Number]],[1]!Database[#Data],L$1,FALSE),"")</f>
        <v/>
      </c>
    </row>
    <row r="39" spans="1:12" ht="14.5">
      <c r="A39" s="3" t="s">
        <v>39</v>
      </c>
      <c r="B39" s="6" t="str">
        <f>IF(A39&lt;&gt;"",LEFT(A39,SEARCH("-",A39)-1),"")</f>
        <v>AEP</v>
      </c>
      <c r="C39" s="6" t="s">
        <v>929</v>
      </c>
      <c r="D39" s="19">
        <v>43399</v>
      </c>
      <c r="E39" s="19">
        <v>43791</v>
      </c>
      <c r="F39" s="19">
        <v>43859</v>
      </c>
      <c r="G39" s="19" t="s">
        <v>945</v>
      </c>
      <c r="H39" s="19"/>
      <c r="I39" s="20"/>
      <c r="J39" s="20">
        <v>43966</v>
      </c>
      <c r="K39" s="28" t="str">
        <f>IFERROR(VLOOKUP([1]!NeedsData[[#This Row],[Need Number]],[1]!Database[#Data],K$1,FALSE),"")</f>
        <v/>
      </c>
      <c r="L39" s="48" t="str">
        <f>IFERROR(VLOOKUP([1]!NeedsData[[#This Row],[Need Number]],[1]!Database[#Data],L$1,FALSE),"")</f>
        <v/>
      </c>
    </row>
    <row r="40" spans="1:12" ht="14.5">
      <c r="A40" s="3" t="s">
        <v>40</v>
      </c>
      <c r="B40" s="4" t="str">
        <f>IF(A40&lt;&gt;"",LEFT(A40,SEARCH("-",A40)-1),"")</f>
        <v>AEP</v>
      </c>
      <c r="C40" s="4" t="s">
        <v>929</v>
      </c>
      <c r="D40" s="17">
        <v>43399</v>
      </c>
      <c r="E40" s="17">
        <v>43882</v>
      </c>
      <c r="F40" s="17">
        <v>43931</v>
      </c>
      <c r="G40" s="17" t="s">
        <v>946</v>
      </c>
      <c r="H40" s="17"/>
      <c r="I40" s="18"/>
      <c r="J40" s="18">
        <v>43966</v>
      </c>
      <c r="K40" s="27" t="str">
        <f>IFERROR(VLOOKUP([1]!NeedsData[[#This Row],[Need Number]],[1]!Database[#Data],K$1,FALSE),"")</f>
        <v/>
      </c>
      <c r="L40" s="36" t="str">
        <f>IFERROR(VLOOKUP([1]!NeedsData[[#This Row],[Need Number]],[1]!Database[#Data],L$1,FALSE),"")</f>
        <v/>
      </c>
    </row>
    <row r="41" spans="1:12" ht="409.5">
      <c r="A41" s="3" t="s">
        <v>41</v>
      </c>
      <c r="B41" s="6" t="str">
        <f>IF(A41&lt;&gt;"",LEFT(A41,SEARCH("-",A41)-1),"")</f>
        <v>AEP</v>
      </c>
      <c r="C41" s="6" t="s">
        <v>929</v>
      </c>
      <c r="D41" s="19">
        <v>43399</v>
      </c>
      <c r="E41" s="19">
        <v>44085</v>
      </c>
      <c r="F41" s="19">
        <v>44209</v>
      </c>
      <c r="G41" s="19" t="s">
        <v>947</v>
      </c>
      <c r="H41" s="19"/>
      <c r="I41" s="20"/>
      <c r="J41" s="20">
        <v>44207</v>
      </c>
      <c r="K41" s="28" t="s">
        <v>1346</v>
      </c>
      <c r="L41" s="48" t="s">
        <v>1715</v>
      </c>
    </row>
    <row r="42" spans="1:12" ht="14.5">
      <c r="A42" s="3" t="s">
        <v>42</v>
      </c>
      <c r="B42" s="4" t="str">
        <f>IF(A42&lt;&gt;"",LEFT(A42,SEARCH("-",A42)-1),"")</f>
        <v>AEP</v>
      </c>
      <c r="C42" s="4" t="s">
        <v>929</v>
      </c>
      <c r="D42" s="17">
        <v>43399</v>
      </c>
      <c r="E42" s="17">
        <v>43817</v>
      </c>
      <c r="F42" s="17">
        <v>43859</v>
      </c>
      <c r="G42" s="17" t="s">
        <v>948</v>
      </c>
      <c r="H42" s="17"/>
      <c r="I42" s="18"/>
      <c r="J42" s="18">
        <v>43966</v>
      </c>
      <c r="K42" s="27" t="str">
        <f>IFERROR(VLOOKUP([1]!NeedsData[[#This Row],[Need Number]],[1]!Database[#Data],K$1,FALSE),"")</f>
        <v/>
      </c>
      <c r="L42" s="36" t="str">
        <f>IFERROR(VLOOKUP([1]!NeedsData[[#This Row],[Need Number]],[1]!Database[#Data],L$1,FALSE),"")</f>
        <v/>
      </c>
    </row>
    <row r="43" spans="1:12" ht="14.5">
      <c r="A43" s="3" t="s">
        <v>43</v>
      </c>
      <c r="B43" s="6" t="str">
        <f>IF(A43&lt;&gt;"",LEFT(A43,SEARCH("-",A43)-1),"")</f>
        <v>AEP</v>
      </c>
      <c r="C43" s="6" t="s">
        <v>929</v>
      </c>
      <c r="D43" s="19">
        <v>43399</v>
      </c>
      <c r="E43" s="19">
        <v>44155</v>
      </c>
      <c r="F43" s="19">
        <v>44295</v>
      </c>
      <c r="G43" s="19" t="s">
        <v>949</v>
      </c>
      <c r="H43" s="19"/>
      <c r="I43" s="20"/>
      <c r="J43" s="20">
        <v>44294</v>
      </c>
      <c r="K43" s="28" t="s">
        <v>1347</v>
      </c>
      <c r="L43" s="48" t="str">
        <f>IFERROR(VLOOKUP([1]!NeedsData[[#This Row],[Need Number]],[1]!Database[#Data],L$1,FALSE),"")</f>
        <v/>
      </c>
    </row>
    <row r="44" spans="1:12" ht="14.5">
      <c r="A44" s="3" t="s">
        <v>44</v>
      </c>
      <c r="B44" s="4" t="str">
        <f>IF(A44&lt;&gt;"",LEFT(A44,SEARCH("-",A44)-1),"")</f>
        <v>AEP</v>
      </c>
      <c r="C44" s="4" t="s">
        <v>929</v>
      </c>
      <c r="D44" s="17">
        <v>43399</v>
      </c>
      <c r="E44" s="17">
        <v>43791</v>
      </c>
      <c r="F44" s="17">
        <v>43859</v>
      </c>
      <c r="G44" s="17" t="s">
        <v>950</v>
      </c>
      <c r="H44" s="17"/>
      <c r="I44" s="18"/>
      <c r="J44" s="18">
        <v>43966</v>
      </c>
      <c r="K44" s="27" t="str">
        <f>IFERROR(VLOOKUP([1]!NeedsData[[#This Row],[Need Number]],[1]!Database[#Data],K$1,FALSE),"")</f>
        <v/>
      </c>
      <c r="L44" s="36" t="str">
        <f>IFERROR(VLOOKUP([1]!NeedsData[[#This Row],[Need Number]],[1]!Database[#Data],L$1,FALSE),"")</f>
        <v/>
      </c>
    </row>
    <row r="45" spans="1:12" ht="14.5">
      <c r="A45" s="3" t="s">
        <v>45</v>
      </c>
      <c r="B45" s="6" t="str">
        <f>IF(A45&lt;&gt;"",LEFT(A45,SEARCH("-",A45)-1),"")</f>
        <v>AEP</v>
      </c>
      <c r="C45" s="6" t="s">
        <v>929</v>
      </c>
      <c r="D45" s="19">
        <v>43399</v>
      </c>
      <c r="E45" s="19">
        <v>43909</v>
      </c>
      <c r="F45" s="19">
        <v>43962</v>
      </c>
      <c r="G45" s="19" t="s">
        <v>951</v>
      </c>
      <c r="H45" s="19"/>
      <c r="I45" s="20"/>
      <c r="J45" s="20">
        <v>43966</v>
      </c>
      <c r="K45" s="28" t="s">
        <v>1348</v>
      </c>
      <c r="L45" s="48" t="str">
        <f>IFERROR(VLOOKUP([1]!NeedsData[[#This Row],[Need Number]],[1]!Database[#Data],L$1,FALSE),"")</f>
        <v/>
      </c>
    </row>
    <row r="46" spans="1:12" ht="14.5">
      <c r="A46" s="3" t="s">
        <v>46</v>
      </c>
      <c r="B46" s="4" t="str">
        <f>IF(A46&lt;&gt;"",LEFT(A46,SEARCH("-",A46)-1),"")</f>
        <v>AEP</v>
      </c>
      <c r="C46" s="4" t="s">
        <v>929</v>
      </c>
      <c r="D46" s="17">
        <v>43433</v>
      </c>
      <c r="E46" s="17">
        <v>44001</v>
      </c>
      <c r="F46" s="17">
        <v>44089</v>
      </c>
      <c r="G46" s="17" t="s">
        <v>952</v>
      </c>
      <c r="H46" s="17"/>
      <c r="I46" s="17"/>
      <c r="J46" s="17">
        <v>44089</v>
      </c>
      <c r="K46" s="27" t="s">
        <v>1349</v>
      </c>
      <c r="L46" s="36" t="str">
        <f>IFERROR(VLOOKUP([1]!NeedsData[[#This Row],[Need Number]],[1]!Database[#Data],L$1,FALSE),"")</f>
        <v/>
      </c>
    </row>
    <row r="47" spans="1:12" ht="14.5">
      <c r="A47" s="3" t="s">
        <v>47</v>
      </c>
      <c r="B47" s="6" t="str">
        <f>IF(A47&lt;&gt;"",LEFT(A47,SEARCH("-",A47)-1),"")</f>
        <v>AEP</v>
      </c>
      <c r="C47" s="6" t="s">
        <v>929</v>
      </c>
      <c r="D47" s="19">
        <v>43476</v>
      </c>
      <c r="E47" s="19"/>
      <c r="F47" s="19"/>
      <c r="G47" s="19"/>
      <c r="H47" s="19"/>
      <c r="I47" s="20"/>
      <c r="J47" s="20"/>
      <c r="K47" s="28" t="str">
        <f>IFERROR(VLOOKUP([1]!NeedsData[[#This Row],[Need Number]],[1]!Database[#Data],K$1,FALSE),"")</f>
        <v/>
      </c>
      <c r="L47" s="48" t="str">
        <f>IFERROR(VLOOKUP([1]!NeedsData[[#This Row],[Need Number]],[1]!Database[#Data],L$1,FALSE),"")</f>
        <v/>
      </c>
    </row>
    <row r="48" spans="1:12" ht="14.5">
      <c r="A48" s="3" t="s">
        <v>48</v>
      </c>
      <c r="B48" s="4" t="str">
        <f>IF(A48&lt;&gt;"",LEFT(A48,SEARCH("-",A48)-1),"")</f>
        <v>AEP</v>
      </c>
      <c r="C48" s="4" t="s">
        <v>929</v>
      </c>
      <c r="D48" s="17">
        <v>43433</v>
      </c>
      <c r="E48" s="17"/>
      <c r="F48" s="17"/>
      <c r="G48" s="17"/>
      <c r="H48" s="17"/>
      <c r="I48" s="18"/>
      <c r="J48" s="18"/>
      <c r="K48" s="27" t="str">
        <f>IFERROR(VLOOKUP([1]!NeedsData[[#This Row],[Need Number]],[1]!Database[#Data],K$1,FALSE),"")</f>
        <v/>
      </c>
      <c r="L48" s="36" t="str">
        <f>IFERROR(VLOOKUP([1]!NeedsData[[#This Row],[Need Number]],[1]!Database[#Data],L$1,FALSE),"")</f>
        <v/>
      </c>
    </row>
    <row r="49" spans="1:12" ht="14.5">
      <c r="A49" s="3" t="s">
        <v>49</v>
      </c>
      <c r="B49" s="6" t="str">
        <f>IF(A49&lt;&gt;"",LEFT(A49,SEARCH("-",A49)-1),"")</f>
        <v>AEP</v>
      </c>
      <c r="C49" s="6" t="s">
        <v>929</v>
      </c>
      <c r="D49" s="19">
        <v>43433</v>
      </c>
      <c r="E49" s="19">
        <v>43909</v>
      </c>
      <c r="F49" s="19">
        <v>43962</v>
      </c>
      <c r="G49" s="19" t="s">
        <v>953</v>
      </c>
      <c r="H49" s="19"/>
      <c r="I49" s="20"/>
      <c r="J49" s="20">
        <v>43966</v>
      </c>
      <c r="K49" s="28" t="s">
        <v>1350</v>
      </c>
      <c r="L49" s="48" t="str">
        <f>IFERROR(VLOOKUP([1]!NeedsData[[#This Row],[Need Number]],[1]!Database[#Data],L$1,FALSE),"")</f>
        <v/>
      </c>
    </row>
    <row r="50" spans="1:12" ht="14.5">
      <c r="A50" s="3" t="s">
        <v>50</v>
      </c>
      <c r="B50" s="4" t="str">
        <f>IF(A50&lt;&gt;"",LEFT(A50,SEARCH("-",A50)-1),"")</f>
        <v>AEP</v>
      </c>
      <c r="C50" s="4" t="s">
        <v>929</v>
      </c>
      <c r="D50" s="17">
        <v>43476</v>
      </c>
      <c r="E50" s="17"/>
      <c r="F50" s="17"/>
      <c r="G50" s="17"/>
      <c r="H50" s="17"/>
      <c r="I50" s="18"/>
      <c r="J50" s="18"/>
      <c r="K50" s="27" t="str">
        <f>IFERROR(VLOOKUP([1]!NeedsData[[#This Row],[Need Number]],[1]!Database[#Data],K$1,FALSE),"")</f>
        <v/>
      </c>
      <c r="L50" s="36" t="str">
        <f>IFERROR(VLOOKUP([1]!NeedsData[[#This Row],[Need Number]],[1]!Database[#Data],L$1,FALSE),"")</f>
        <v/>
      </c>
    </row>
    <row r="51" spans="1:12" ht="14.5">
      <c r="A51" s="3" t="s">
        <v>51</v>
      </c>
      <c r="B51" s="6" t="str">
        <f>IF(A51&lt;&gt;"",LEFT(A51,SEARCH("-",A51)-1),"")</f>
        <v>AEP</v>
      </c>
      <c r="C51" s="6" t="s">
        <v>929</v>
      </c>
      <c r="D51" s="19">
        <v>43476</v>
      </c>
      <c r="E51" s="19">
        <v>44244</v>
      </c>
      <c r="F51" s="19">
        <v>44335</v>
      </c>
      <c r="G51" s="19" t="s">
        <v>954</v>
      </c>
      <c r="H51" s="19"/>
      <c r="I51" s="20"/>
      <c r="J51" s="20">
        <v>44328</v>
      </c>
      <c r="K51" s="28" t="str">
        <f>IFERROR(VLOOKUP([1]!NeedsData[[#This Row],[Need Number]],[1]!Database[#Data],K$1,FALSE),"")</f>
        <v/>
      </c>
      <c r="L51" s="48" t="str">
        <f>IFERROR(VLOOKUP([1]!NeedsData[[#This Row],[Need Number]],[1]!Database[#Data],L$1,FALSE),"")</f>
        <v/>
      </c>
    </row>
    <row r="52" spans="1:12" ht="362.5">
      <c r="A52" s="3" t="s">
        <v>52</v>
      </c>
      <c r="B52" s="4" t="str">
        <f>IF(A52&lt;&gt;"",LEFT(A52,SEARCH("-",A52)-1),"")</f>
        <v>AEP</v>
      </c>
      <c r="C52" s="4" t="s">
        <v>929</v>
      </c>
      <c r="D52" s="17">
        <v>43476</v>
      </c>
      <c r="E52" s="17" t="s">
        <v>955</v>
      </c>
      <c r="F52" s="17">
        <v>44049</v>
      </c>
      <c r="G52" s="17" t="s">
        <v>956</v>
      </c>
      <c r="H52" s="17"/>
      <c r="I52" s="17"/>
      <c r="J52" s="17">
        <v>44049</v>
      </c>
      <c r="K52" s="27" t="s">
        <v>1351</v>
      </c>
      <c r="L52" s="49" t="s">
        <v>1716</v>
      </c>
    </row>
    <row r="53" spans="1:12" ht="14.5">
      <c r="A53" s="3" t="s">
        <v>53</v>
      </c>
      <c r="B53" s="6" t="str">
        <f>IF(A53&lt;&gt;"",LEFT(A53,SEARCH("-",A53)-1),"")</f>
        <v>AEP</v>
      </c>
      <c r="C53" s="6" t="s">
        <v>929</v>
      </c>
      <c r="D53" s="19">
        <v>43399</v>
      </c>
      <c r="E53" s="19">
        <v>43973</v>
      </c>
      <c r="F53" s="19">
        <v>44049</v>
      </c>
      <c r="G53" s="19" t="s">
        <v>957</v>
      </c>
      <c r="H53" s="19"/>
      <c r="I53" s="19"/>
      <c r="J53" s="19">
        <v>44049</v>
      </c>
      <c r="K53" s="28" t="s">
        <v>1352</v>
      </c>
      <c r="L53" s="48" t="str">
        <f>IFERROR(VLOOKUP([1]!NeedsData[[#This Row],[Need Number]],[1]!Database[#Data],L$1,FALSE),"")</f>
        <v/>
      </c>
    </row>
    <row r="54" spans="1:12" ht="14.5">
      <c r="A54" s="3" t="s">
        <v>54</v>
      </c>
      <c r="B54" s="4" t="str">
        <f>IF(A54&lt;&gt;"",LEFT(A54,SEARCH("-",A54)-1),"")</f>
        <v>AEP</v>
      </c>
      <c r="C54" s="4" t="s">
        <v>929</v>
      </c>
      <c r="D54" s="17">
        <v>43399</v>
      </c>
      <c r="E54" s="17"/>
      <c r="F54" s="17"/>
      <c r="G54" s="17"/>
      <c r="H54" s="17"/>
      <c r="I54" s="18"/>
      <c r="J54" s="18"/>
      <c r="K54" s="27" t="str">
        <f>IFERROR(VLOOKUP([1]!NeedsData[[#This Row],[Need Number]],[1]!Database[#Data],K$1,FALSE),"")</f>
        <v/>
      </c>
      <c r="L54" s="36" t="str">
        <f>IFERROR(VLOOKUP([1]!NeedsData[[#This Row],[Need Number]],[1]!Database[#Data],L$1,FALSE),"")</f>
        <v/>
      </c>
    </row>
    <row r="55" spans="1:12" ht="14.5">
      <c r="A55" s="3" t="s">
        <v>55</v>
      </c>
      <c r="B55" s="6" t="str">
        <f>IF(A55&lt;&gt;"",LEFT(A55,SEARCH("-",A55)-1),"")</f>
        <v>AEP</v>
      </c>
      <c r="C55" s="6" t="s">
        <v>929</v>
      </c>
      <c r="D55" s="19">
        <v>43516</v>
      </c>
      <c r="E55" s="19">
        <v>44120</v>
      </c>
      <c r="F55" s="19">
        <v>44253</v>
      </c>
      <c r="G55" s="19" t="s">
        <v>958</v>
      </c>
      <c r="H55" s="19"/>
      <c r="I55" s="20"/>
      <c r="J55" s="20">
        <v>44246</v>
      </c>
      <c r="K55" s="28" t="s">
        <v>1353</v>
      </c>
      <c r="L55" s="48" t="str">
        <f>IFERROR(VLOOKUP([1]!NeedsData[[#This Row],[Need Number]],[1]!Database[#Data],L$1,FALSE),"")</f>
        <v/>
      </c>
    </row>
    <row r="56" spans="1:12" ht="14.5">
      <c r="A56" s="3" t="s">
        <v>56</v>
      </c>
      <c r="B56" s="4" t="str">
        <f>IF(A56&lt;&gt;"",LEFT(A56,SEARCH("-",A56)-1),"")</f>
        <v>AEP</v>
      </c>
      <c r="C56" s="4" t="s">
        <v>929</v>
      </c>
      <c r="D56" s="17">
        <v>43516</v>
      </c>
      <c r="E56" s="17">
        <v>44029</v>
      </c>
      <c r="F56" s="17">
        <v>44125</v>
      </c>
      <c r="G56" s="17" t="s">
        <v>959</v>
      </c>
      <c r="H56" s="17"/>
      <c r="I56" s="17"/>
      <c r="J56" s="17">
        <v>44125</v>
      </c>
      <c r="K56" s="27" t="s">
        <v>1354</v>
      </c>
      <c r="L56" s="36" t="str">
        <f>IFERROR(VLOOKUP([1]!NeedsData[[#This Row],[Need Number]],[1]!Database[#Data],L$1,FALSE),"")</f>
        <v/>
      </c>
    </row>
    <row r="57" spans="1:12" ht="14.5">
      <c r="A57" s="3" t="s">
        <v>57</v>
      </c>
      <c r="B57" s="6" t="str">
        <f>IF(A57&lt;&gt;"",LEFT(A57,SEARCH("-",A57)-1),"")</f>
        <v>AEP</v>
      </c>
      <c r="C57" s="6" t="s">
        <v>929</v>
      </c>
      <c r="D57" s="19">
        <v>43516</v>
      </c>
      <c r="E57" s="19">
        <v>43791</v>
      </c>
      <c r="F57" s="19">
        <v>43859</v>
      </c>
      <c r="G57" s="19" t="s">
        <v>960</v>
      </c>
      <c r="H57" s="19"/>
      <c r="I57" s="20"/>
      <c r="J57" s="20">
        <v>43966</v>
      </c>
      <c r="K57" s="28" t="str">
        <f>IFERROR(VLOOKUP([1]!NeedsData[[#This Row],[Need Number]],[1]!Database[#Data],K$1,FALSE),"")</f>
        <v/>
      </c>
      <c r="L57" s="48" t="str">
        <f>IFERROR(VLOOKUP([1]!NeedsData[[#This Row],[Need Number]],[1]!Database[#Data],L$1,FALSE),"")</f>
        <v/>
      </c>
    </row>
    <row r="58" spans="1:12" ht="14.5">
      <c r="A58" s="3" t="s">
        <v>58</v>
      </c>
      <c r="B58" s="4" t="str">
        <f>IF(A58&lt;&gt;"",LEFT(A58,SEARCH("-",A58)-1),"")</f>
        <v>AEP</v>
      </c>
      <c r="C58" s="4" t="s">
        <v>929</v>
      </c>
      <c r="D58" s="17">
        <v>43516</v>
      </c>
      <c r="E58" s="17"/>
      <c r="F58" s="17"/>
      <c r="G58" s="17"/>
      <c r="H58" s="17"/>
      <c r="I58" s="18"/>
      <c r="J58" s="18"/>
      <c r="K58" s="27" t="str">
        <f>IFERROR(VLOOKUP([1]!NeedsData[[#This Row],[Need Number]],[1]!Database[#Data],K$1,FALSE),"")</f>
        <v/>
      </c>
      <c r="L58" s="36" t="str">
        <f>IFERROR(VLOOKUP([1]!NeedsData[[#This Row],[Need Number]],[1]!Database[#Data],L$1,FALSE),"")</f>
        <v/>
      </c>
    </row>
    <row r="59" spans="1:12" ht="14.5">
      <c r="A59" s="3" t="s">
        <v>59</v>
      </c>
      <c r="B59" s="6" t="str">
        <f>IF(A59&lt;&gt;"",LEFT(A59,SEARCH("-",A59)-1),"")</f>
        <v>AEP</v>
      </c>
      <c r="C59" s="6" t="s">
        <v>929</v>
      </c>
      <c r="D59" s="19">
        <v>43549</v>
      </c>
      <c r="E59" s="19">
        <v>43791</v>
      </c>
      <c r="F59" s="19">
        <v>43859</v>
      </c>
      <c r="G59" s="19" t="s">
        <v>961</v>
      </c>
      <c r="H59" s="19"/>
      <c r="I59" s="20"/>
      <c r="J59" s="20">
        <v>43966</v>
      </c>
      <c r="K59" s="28" t="str">
        <f>IFERROR(VLOOKUP([1]!NeedsData[[#This Row],[Need Number]],[1]!Database[#Data],K$1,FALSE),"")</f>
        <v/>
      </c>
      <c r="L59" s="48" t="str">
        <f>IFERROR(VLOOKUP([1]!NeedsData[[#This Row],[Need Number]],[1]!Database[#Data],L$1,FALSE),"")</f>
        <v/>
      </c>
    </row>
    <row r="60" spans="1:12" ht="14.5">
      <c r="A60" s="3" t="s">
        <v>60</v>
      </c>
      <c r="B60" s="4" t="str">
        <f>IF(A60&lt;&gt;"",LEFT(A60,SEARCH("-",A60)-1),"")</f>
        <v>AEP</v>
      </c>
      <c r="C60" s="4" t="s">
        <v>929</v>
      </c>
      <c r="D60" s="17">
        <v>43549</v>
      </c>
      <c r="E60" s="17">
        <v>43909</v>
      </c>
      <c r="F60" s="17">
        <v>43962</v>
      </c>
      <c r="G60" s="17" t="s">
        <v>962</v>
      </c>
      <c r="H60" s="17"/>
      <c r="I60" s="18"/>
      <c r="J60" s="18">
        <v>43966</v>
      </c>
      <c r="K60" s="27" t="s">
        <v>1356</v>
      </c>
      <c r="L60" s="36" t="str">
        <f>IFERROR(VLOOKUP([1]!NeedsData[[#This Row],[Need Number]],[1]!Database[#Data],L$1,FALSE),"")</f>
        <v/>
      </c>
    </row>
    <row r="61" spans="1:12" ht="14.5">
      <c r="A61" s="3" t="s">
        <v>61</v>
      </c>
      <c r="B61" s="6" t="str">
        <f>IF(A61&lt;&gt;"",LEFT(A61,SEARCH("-",A61)-1),"")</f>
        <v>AEP</v>
      </c>
      <c r="C61" s="6" t="s">
        <v>929</v>
      </c>
      <c r="D61" s="19">
        <v>43549</v>
      </c>
      <c r="E61" s="19">
        <v>43817</v>
      </c>
      <c r="F61" s="19">
        <v>43859</v>
      </c>
      <c r="G61" s="19" t="s">
        <v>932</v>
      </c>
      <c r="H61" s="19"/>
      <c r="I61" s="20"/>
      <c r="J61" s="20">
        <v>43966</v>
      </c>
      <c r="K61" s="28" t="str">
        <f>IFERROR(VLOOKUP([1]!NeedsData[[#This Row],[Need Number]],[1]!Database[#Data],K$1,FALSE),"")</f>
        <v/>
      </c>
      <c r="L61" s="48" t="str">
        <f>IFERROR(VLOOKUP([1]!NeedsData[[#This Row],[Need Number]],[1]!Database[#Data],L$1,FALSE),"")</f>
        <v/>
      </c>
    </row>
    <row r="62" spans="1:12" ht="14.5">
      <c r="A62" s="3" t="s">
        <v>62</v>
      </c>
      <c r="B62" s="4" t="str">
        <f>IF(A62&lt;&gt;"",LEFT(A62,SEARCH("-",A62)-1),"")</f>
        <v>AEP</v>
      </c>
      <c r="C62" s="4" t="s">
        <v>929</v>
      </c>
      <c r="D62" s="17">
        <v>43578</v>
      </c>
      <c r="E62" s="17">
        <v>44029</v>
      </c>
      <c r="F62" s="17">
        <v>44125</v>
      </c>
      <c r="G62" s="17" t="s">
        <v>935</v>
      </c>
      <c r="H62" s="17"/>
      <c r="I62" s="17"/>
      <c r="J62" s="17">
        <v>44125</v>
      </c>
      <c r="K62" s="27" t="s">
        <v>1341</v>
      </c>
      <c r="L62" s="36" t="str">
        <f>IFERROR(VLOOKUP([1]!NeedsData[[#This Row],[Need Number]],[1]!Database[#Data],L$1,FALSE),"")</f>
        <v/>
      </c>
    </row>
    <row r="63" spans="1:12" ht="14.5">
      <c r="A63" s="3" t="s">
        <v>63</v>
      </c>
      <c r="B63" s="6" t="str">
        <f>IF(A63&lt;&gt;"",LEFT(A63,SEARCH("-",A63)-1),"")</f>
        <v>AEP</v>
      </c>
      <c r="C63" s="6" t="s">
        <v>929</v>
      </c>
      <c r="D63" s="19">
        <v>43578</v>
      </c>
      <c r="E63" s="19">
        <v>43817</v>
      </c>
      <c r="F63" s="19">
        <v>43859</v>
      </c>
      <c r="G63" s="19" t="s">
        <v>936</v>
      </c>
      <c r="H63" s="19"/>
      <c r="I63" s="20"/>
      <c r="J63" s="20">
        <v>43966</v>
      </c>
      <c r="K63" s="28" t="str">
        <f>IFERROR(VLOOKUP([1]!NeedsData[[#This Row],[Need Number]],[1]!Database[#Data],K$1,FALSE),"")</f>
        <v/>
      </c>
      <c r="L63" s="48" t="str">
        <f>IFERROR(VLOOKUP([1]!NeedsData[[#This Row],[Need Number]],[1]!Database[#Data],L$1,FALSE),"")</f>
        <v/>
      </c>
    </row>
    <row r="64" spans="1:12" ht="14.5">
      <c r="A64" s="3" t="s">
        <v>64</v>
      </c>
      <c r="B64" s="4" t="str">
        <f>IF(A64&lt;&gt;"",LEFT(A64,SEARCH("-",A64)-1),"")</f>
        <v>AEP</v>
      </c>
      <c r="C64" s="4" t="s">
        <v>929</v>
      </c>
      <c r="D64" s="17">
        <v>43633</v>
      </c>
      <c r="E64" s="17">
        <v>43791</v>
      </c>
      <c r="F64" s="17">
        <v>43859</v>
      </c>
      <c r="G64" s="17" t="s">
        <v>963</v>
      </c>
      <c r="H64" s="17"/>
      <c r="I64" s="18"/>
      <c r="J64" s="18">
        <v>43966</v>
      </c>
      <c r="K64" s="27" t="str">
        <f>IFERROR(VLOOKUP([1]!NeedsData[[#This Row],[Need Number]],[1]!Database[#Data],K$1,FALSE),"")</f>
        <v/>
      </c>
      <c r="L64" s="36" t="str">
        <f>IFERROR(VLOOKUP([1]!NeedsData[[#This Row],[Need Number]],[1]!Database[#Data],L$1,FALSE),"")</f>
        <v/>
      </c>
    </row>
    <row r="65" spans="1:12" ht="14.5">
      <c r="A65" s="3" t="s">
        <v>65</v>
      </c>
      <c r="B65" s="6" t="str">
        <f>IF(A65&lt;&gt;"",LEFT(A65,SEARCH("-",A65)-1),"")</f>
        <v>AEP</v>
      </c>
      <c r="C65" s="6" t="s">
        <v>929</v>
      </c>
      <c r="D65" s="19">
        <v>43633</v>
      </c>
      <c r="E65" s="19">
        <v>43817</v>
      </c>
      <c r="F65" s="19">
        <v>43859</v>
      </c>
      <c r="G65" s="19" t="s">
        <v>936</v>
      </c>
      <c r="H65" s="19"/>
      <c r="I65" s="20"/>
      <c r="J65" s="20">
        <v>43966</v>
      </c>
      <c r="K65" s="28" t="str">
        <f>IFERROR(VLOOKUP([1]!NeedsData[[#This Row],[Need Number]],[1]!Database[#Data],K$1,FALSE),"")</f>
        <v/>
      </c>
      <c r="L65" s="48" t="str">
        <f>IFERROR(VLOOKUP([1]!NeedsData[[#This Row],[Need Number]],[1]!Database[#Data],L$1,FALSE),"")</f>
        <v/>
      </c>
    </row>
    <row r="66" spans="1:12" ht="14.5">
      <c r="A66" s="3" t="s">
        <v>66</v>
      </c>
      <c r="B66" s="4" t="str">
        <f t="shared" si="1" ref="B66:B129">IF(A66&lt;&gt;"",LEFT(A66,SEARCH("-",A66)-1),"")</f>
        <v>AEP</v>
      </c>
      <c r="C66" s="4" t="s">
        <v>929</v>
      </c>
      <c r="D66" s="17">
        <v>43605</v>
      </c>
      <c r="E66" s="17">
        <v>43817</v>
      </c>
      <c r="F66" s="17">
        <v>43859</v>
      </c>
      <c r="G66" s="17" t="s">
        <v>936</v>
      </c>
      <c r="H66" s="17"/>
      <c r="I66" s="18"/>
      <c r="J66" s="18">
        <v>43966</v>
      </c>
      <c r="K66" s="27" t="str">
        <f>IFERROR(VLOOKUP([1]!NeedsData[[#This Row],[Need Number]],[1]!Database[#Data],K$1,FALSE),"")</f>
        <v/>
      </c>
      <c r="L66" s="36" t="str">
        <f>IFERROR(VLOOKUP([1]!NeedsData[[#This Row],[Need Number]],[1]!Database[#Data],L$1,FALSE),"")</f>
        <v/>
      </c>
    </row>
    <row r="67" spans="1:12" ht="14.5">
      <c r="A67" s="3" t="s">
        <v>67</v>
      </c>
      <c r="B67" s="6" t="str">
        <f>IF(A67&lt;&gt;"",LEFT(A67,SEARCH("-",A67)-1),"")</f>
        <v>AEP</v>
      </c>
      <c r="C67" s="6" t="s">
        <v>929</v>
      </c>
      <c r="D67" s="19">
        <v>43706</v>
      </c>
      <c r="E67" s="19">
        <v>43909</v>
      </c>
      <c r="F67" s="19">
        <v>43962</v>
      </c>
      <c r="G67" s="19" t="s">
        <v>964</v>
      </c>
      <c r="H67" s="19"/>
      <c r="I67" s="20"/>
      <c r="J67" s="20">
        <v>43966</v>
      </c>
      <c r="K67" s="28" t="s">
        <v>1357</v>
      </c>
      <c r="L67" s="48" t="str">
        <f>IFERROR(VLOOKUP([1]!NeedsData[[#This Row],[Need Number]],[1]!Database[#Data],L$1,FALSE),"")</f>
        <v/>
      </c>
    </row>
    <row r="68" spans="1:12" ht="14.5">
      <c r="A68" s="3" t="s">
        <v>68</v>
      </c>
      <c r="B68" s="4" t="str">
        <f>IF(A68&lt;&gt;"",LEFT(A68,SEARCH("-",A68)-1),"")</f>
        <v>AEP</v>
      </c>
      <c r="C68" s="4" t="s">
        <v>929</v>
      </c>
      <c r="D68" s="17">
        <v>43633</v>
      </c>
      <c r="E68" s="17">
        <v>43791</v>
      </c>
      <c r="F68" s="17">
        <v>43859</v>
      </c>
      <c r="G68" s="17" t="s">
        <v>965</v>
      </c>
      <c r="H68" s="17"/>
      <c r="I68" s="18"/>
      <c r="J68" s="18">
        <v>43966</v>
      </c>
      <c r="K68" s="27" t="str">
        <f>IFERROR(VLOOKUP([1]!NeedsData[[#This Row],[Need Number]],[1]!Database[#Data],K$1,FALSE),"")</f>
        <v/>
      </c>
      <c r="L68" s="36" t="str">
        <f>IFERROR(VLOOKUP([1]!NeedsData[[#This Row],[Need Number]],[1]!Database[#Data],L$1,FALSE),"")</f>
        <v/>
      </c>
    </row>
    <row r="69" spans="1:12" ht="14.5">
      <c r="A69" s="3" t="s">
        <v>69</v>
      </c>
      <c r="B69" s="6" t="str">
        <f>IF(A69&lt;&gt;"",LEFT(A69,SEARCH("-",A69)-1),"")</f>
        <v>AEP</v>
      </c>
      <c r="C69" s="6" t="s">
        <v>929</v>
      </c>
      <c r="D69" s="19">
        <v>43633</v>
      </c>
      <c r="E69" s="19">
        <v>43882</v>
      </c>
      <c r="F69" s="19">
        <v>43931</v>
      </c>
      <c r="G69" s="19" t="s">
        <v>966</v>
      </c>
      <c r="H69" s="19"/>
      <c r="I69" s="20"/>
      <c r="J69" s="20">
        <v>43966</v>
      </c>
      <c r="K69" s="28" t="str">
        <f>IFERROR(VLOOKUP([1]!NeedsData[[#This Row],[Need Number]],[1]!Database[#Data],K$1,FALSE),"")</f>
        <v/>
      </c>
      <c r="L69" s="48" t="str">
        <f>IFERROR(VLOOKUP([1]!NeedsData[[#This Row],[Need Number]],[1]!Database[#Data],L$1,FALSE),"")</f>
        <v/>
      </c>
    </row>
    <row r="70" spans="1:12" ht="14.5">
      <c r="A70" s="3" t="s">
        <v>70</v>
      </c>
      <c r="B70" s="4" t="str">
        <f>IF(A70&lt;&gt;"",LEFT(A70,SEARCH("-",A70)-1),"")</f>
        <v>AEP</v>
      </c>
      <c r="C70" s="4" t="s">
        <v>929</v>
      </c>
      <c r="D70" s="17">
        <v>43605</v>
      </c>
      <c r="E70" s="17">
        <v>43909</v>
      </c>
      <c r="F70" s="17">
        <v>43962</v>
      </c>
      <c r="G70" s="17" t="s">
        <v>967</v>
      </c>
      <c r="H70" s="17"/>
      <c r="I70" s="18"/>
      <c r="J70" s="18">
        <v>43966</v>
      </c>
      <c r="K70" s="27" t="s">
        <v>1358</v>
      </c>
      <c r="L70" s="36" t="str">
        <f>IFERROR(VLOOKUP([1]!NeedsData[[#This Row],[Need Number]],[1]!Database[#Data],L$1,FALSE),"")</f>
        <v/>
      </c>
    </row>
    <row r="71" spans="1:12" ht="14.5">
      <c r="A71" s="3" t="s">
        <v>71</v>
      </c>
      <c r="B71" s="6" t="str">
        <f>IF(A71&lt;&gt;"",LEFT(A71,SEARCH("-",A71)-1),"")</f>
        <v>AEP</v>
      </c>
      <c r="C71" s="6" t="s">
        <v>929</v>
      </c>
      <c r="D71" s="19">
        <v>43605</v>
      </c>
      <c r="E71" s="19">
        <v>44183</v>
      </c>
      <c r="F71" s="19">
        <v>44295</v>
      </c>
      <c r="G71" s="19" t="s">
        <v>934</v>
      </c>
      <c r="H71" s="19"/>
      <c r="I71" s="20"/>
      <c r="J71" s="20">
        <v>44294</v>
      </c>
      <c r="K71" s="28" t="str">
        <f>IFERROR(VLOOKUP([1]!NeedsData[[#This Row],[Need Number]],[1]!Database[#Data],K$1,FALSE),"")</f>
        <v/>
      </c>
      <c r="L71" s="47" t="str">
        <f>IFERROR(VLOOKUP([1]!NeedsData[[#This Row],[Need Number]],[1]!Database[#Data],L$1,FALSE),"")</f>
        <v/>
      </c>
    </row>
    <row r="72" spans="1:12" ht="348">
      <c r="A72" s="3" t="s">
        <v>72</v>
      </c>
      <c r="B72" s="4" t="str">
        <f>IF(A72&lt;&gt;"",LEFT(A72,SEARCH("-",A72)-1),"")</f>
        <v>AEP</v>
      </c>
      <c r="C72" s="4" t="s">
        <v>929</v>
      </c>
      <c r="D72" s="17">
        <v>43605</v>
      </c>
      <c r="E72" s="17">
        <v>44183</v>
      </c>
      <c r="F72" s="17">
        <v>44295</v>
      </c>
      <c r="G72" s="17" t="s">
        <v>968</v>
      </c>
      <c r="H72" s="17"/>
      <c r="I72" s="18"/>
      <c r="J72" s="18">
        <v>44294</v>
      </c>
      <c r="K72" s="27" t="s">
        <v>1359</v>
      </c>
      <c r="L72" s="8" t="s">
        <v>1717</v>
      </c>
    </row>
    <row r="73" spans="1:12" ht="14.5">
      <c r="A73" s="3" t="s">
        <v>73</v>
      </c>
      <c r="B73" s="6" t="str">
        <f>IF(A73&lt;&gt;"",LEFT(A73,SEARCH("-",A73)-1),"")</f>
        <v>AEP</v>
      </c>
      <c r="C73" s="6" t="s">
        <v>929</v>
      </c>
      <c r="D73" s="19">
        <v>43605</v>
      </c>
      <c r="E73" s="19">
        <v>43941</v>
      </c>
      <c r="F73" s="19">
        <v>43997</v>
      </c>
      <c r="G73" s="19" t="s">
        <v>969</v>
      </c>
      <c r="H73" s="19"/>
      <c r="I73" s="20"/>
      <c r="J73" s="20">
        <v>43997</v>
      </c>
      <c r="K73" s="28" t="s">
        <v>1360</v>
      </c>
      <c r="L73" s="48" t="str">
        <f>IFERROR(VLOOKUP([1]!NeedsData[[#This Row],[Need Number]],[1]!Database[#Data],L$1,FALSE),"")</f>
        <v/>
      </c>
    </row>
    <row r="74" spans="1:12" ht="14.5">
      <c r="A74" s="3" t="s">
        <v>74</v>
      </c>
      <c r="B74" s="4" t="str">
        <f>IF(A74&lt;&gt;"",LEFT(A74,SEARCH("-",A74)-1),"")</f>
        <v>AEP</v>
      </c>
      <c r="C74" s="4" t="s">
        <v>929</v>
      </c>
      <c r="D74" s="17">
        <v>43605</v>
      </c>
      <c r="E74" s="17">
        <v>43909</v>
      </c>
      <c r="F74" s="17">
        <v>43962</v>
      </c>
      <c r="G74" s="17" t="s">
        <v>970</v>
      </c>
      <c r="H74" s="17"/>
      <c r="I74" s="18"/>
      <c r="J74" s="18">
        <v>43966</v>
      </c>
      <c r="K74" s="27" t="s">
        <v>74</v>
      </c>
      <c r="L74" s="36" t="str">
        <f>IFERROR(VLOOKUP([1]!NeedsData[[#This Row],[Need Number]],[1]!Database[#Data],L$1,FALSE),"")</f>
        <v/>
      </c>
    </row>
    <row r="75" spans="1:12" ht="14.5">
      <c r="A75" s="3" t="s">
        <v>75</v>
      </c>
      <c r="B75" s="6" t="str">
        <f>IF(A75&lt;&gt;"",LEFT(A75,SEARCH("-",A75)-1),"")</f>
        <v>AEP</v>
      </c>
      <c r="C75" s="6" t="s">
        <v>929</v>
      </c>
      <c r="D75" s="19">
        <v>43670</v>
      </c>
      <c r="E75" s="19">
        <v>43791</v>
      </c>
      <c r="F75" s="19">
        <v>43859</v>
      </c>
      <c r="G75" s="19" t="s">
        <v>971</v>
      </c>
      <c r="H75" s="19"/>
      <c r="I75" s="20"/>
      <c r="J75" s="20">
        <v>43966</v>
      </c>
      <c r="K75" s="28" t="str">
        <f>IFERROR(VLOOKUP([1]!NeedsData[[#This Row],[Need Number]],[1]!Database[#Data],K$1,FALSE),"")</f>
        <v/>
      </c>
      <c r="L75" s="48" t="str">
        <f>IFERROR(VLOOKUP([1]!NeedsData[[#This Row],[Need Number]],[1]!Database[#Data],L$1,FALSE),"")</f>
        <v/>
      </c>
    </row>
    <row r="76" spans="1:12" ht="14.5">
      <c r="A76" s="3" t="s">
        <v>76</v>
      </c>
      <c r="B76" s="4" t="str">
        <f>IF(A76&lt;&gt;"",LEFT(A76,SEARCH("-",A76)-1),"")</f>
        <v>AEP</v>
      </c>
      <c r="C76" s="4" t="s">
        <v>929</v>
      </c>
      <c r="D76" s="17">
        <v>43670</v>
      </c>
      <c r="E76" s="17">
        <v>43882</v>
      </c>
      <c r="F76" s="17">
        <v>43931</v>
      </c>
      <c r="G76" s="17" t="s">
        <v>972</v>
      </c>
      <c r="H76" s="17"/>
      <c r="I76" s="18"/>
      <c r="J76" s="18">
        <v>43966</v>
      </c>
      <c r="K76" s="27" t="str">
        <f>IFERROR(VLOOKUP([1]!NeedsData[[#This Row],[Need Number]],[1]!Database[#Data],K$1,FALSE),"")</f>
        <v/>
      </c>
      <c r="L76" s="36" t="str">
        <f>IFERROR(VLOOKUP([1]!NeedsData[[#This Row],[Need Number]],[1]!Database[#Data],L$1,FALSE),"")</f>
        <v/>
      </c>
    </row>
    <row r="77" spans="1:12" ht="14.5">
      <c r="A77" s="3" t="s">
        <v>77</v>
      </c>
      <c r="B77" s="6" t="str">
        <f>IF(A77&lt;&gt;"",LEFT(A77,SEARCH("-",A77)-1),"")</f>
        <v>AEP</v>
      </c>
      <c r="C77" s="6" t="s">
        <v>929</v>
      </c>
      <c r="D77" s="19">
        <v>43670</v>
      </c>
      <c r="E77" s="19">
        <v>44120</v>
      </c>
      <c r="F77" s="19">
        <v>44253</v>
      </c>
      <c r="G77" s="19" t="s">
        <v>973</v>
      </c>
      <c r="H77" s="19"/>
      <c r="I77" s="20"/>
      <c r="J77" s="20">
        <v>44246</v>
      </c>
      <c r="K77" s="28" t="str">
        <f>IFERROR(VLOOKUP([1]!NeedsData[[#This Row],[Need Number]],[1]!Database[#Data],K$1,FALSE),"")</f>
        <v/>
      </c>
      <c r="L77" s="48" t="str">
        <f>IFERROR(VLOOKUP([1]!NeedsData[[#This Row],[Need Number]],[1]!Database[#Data],L$1,FALSE),"")</f>
        <v/>
      </c>
    </row>
    <row r="78" spans="1:12" ht="14.5">
      <c r="A78" s="3" t="s">
        <v>78</v>
      </c>
      <c r="B78" s="4" t="str">
        <f>IF(A78&lt;&gt;"",LEFT(A78,SEARCH("-",A78)-1),"")</f>
        <v>AEP</v>
      </c>
      <c r="C78" s="4" t="s">
        <v>929</v>
      </c>
      <c r="D78" s="17">
        <v>43670</v>
      </c>
      <c r="E78" s="17">
        <v>43847</v>
      </c>
      <c r="F78" s="17">
        <v>43859</v>
      </c>
      <c r="G78" s="17" t="s">
        <v>974</v>
      </c>
      <c r="H78" s="17"/>
      <c r="I78" s="18"/>
      <c r="J78" s="18">
        <v>43966</v>
      </c>
      <c r="K78" s="27" t="str">
        <f>IFERROR(VLOOKUP([1]!NeedsData[[#This Row],[Need Number]],[1]!Database[#Data],K$1,FALSE),"")</f>
        <v/>
      </c>
      <c r="L78" s="36" t="str">
        <f>IFERROR(VLOOKUP([1]!NeedsData[[#This Row],[Need Number]],[1]!Database[#Data],L$1,FALSE),"")</f>
        <v/>
      </c>
    </row>
    <row r="79" spans="1:12" ht="14.5">
      <c r="A79" s="3" t="s">
        <v>79</v>
      </c>
      <c r="B79" s="6" t="str">
        <f>IF(A79&lt;&gt;"",LEFT(A79,SEARCH("-",A79)-1),"")</f>
        <v>AEP</v>
      </c>
      <c r="C79" s="6" t="s">
        <v>929</v>
      </c>
      <c r="D79" s="19">
        <v>43706</v>
      </c>
      <c r="E79" s="19">
        <v>43909</v>
      </c>
      <c r="F79" s="19">
        <v>43962</v>
      </c>
      <c r="G79" s="19" t="s">
        <v>964</v>
      </c>
      <c r="H79" s="19"/>
      <c r="I79" s="20"/>
      <c r="J79" s="20">
        <v>43966</v>
      </c>
      <c r="K79" s="28" t="s">
        <v>1357</v>
      </c>
      <c r="L79" s="48" t="str">
        <f>IFERROR(VLOOKUP([1]!NeedsData[[#This Row],[Need Number]],[1]!Database[#Data],L$1,FALSE),"")</f>
        <v/>
      </c>
    </row>
    <row r="80" spans="1:12" ht="14.5">
      <c r="A80" s="3" t="s">
        <v>80</v>
      </c>
      <c r="B80" s="4" t="str">
        <f>IF(A80&lt;&gt;"",LEFT(A80,SEARCH("-",A80)-1),"")</f>
        <v>AEP</v>
      </c>
      <c r="C80" s="4" t="s">
        <v>929</v>
      </c>
      <c r="D80" s="17">
        <v>43706</v>
      </c>
      <c r="E80" s="17">
        <v>43909</v>
      </c>
      <c r="F80" s="17">
        <v>43962</v>
      </c>
      <c r="G80" s="17" t="s">
        <v>964</v>
      </c>
      <c r="H80" s="17"/>
      <c r="I80" s="18"/>
      <c r="J80" s="18">
        <v>43966</v>
      </c>
      <c r="K80" s="27" t="s">
        <v>1357</v>
      </c>
      <c r="L80" s="36" t="str">
        <f>IFERROR(VLOOKUP([1]!NeedsData[[#This Row],[Need Number]],[1]!Database[#Data],L$1,FALSE),"")</f>
        <v/>
      </c>
    </row>
    <row r="81" spans="1:12" ht="14.5">
      <c r="A81" s="3" t="s">
        <v>81</v>
      </c>
      <c r="B81" s="6" t="str">
        <f>IF(A81&lt;&gt;"",LEFT(A81,SEARCH("-",A81)-1),"")</f>
        <v>AEP</v>
      </c>
      <c r="C81" s="6" t="s">
        <v>929</v>
      </c>
      <c r="D81" s="19">
        <v>43706</v>
      </c>
      <c r="E81" s="19">
        <v>43909</v>
      </c>
      <c r="F81" s="19">
        <v>43962</v>
      </c>
      <c r="G81" s="19" t="s">
        <v>964</v>
      </c>
      <c r="H81" s="19"/>
      <c r="I81" s="20"/>
      <c r="J81" s="20">
        <v>43966</v>
      </c>
      <c r="K81" s="28" t="s">
        <v>1357</v>
      </c>
      <c r="L81" s="48" t="str">
        <f>IFERROR(VLOOKUP([1]!NeedsData[[#This Row],[Need Number]],[1]!Database[#Data],L$1,FALSE),"")</f>
        <v/>
      </c>
    </row>
    <row r="82" spans="1:12" ht="14.5">
      <c r="A82" s="3" t="s">
        <v>82</v>
      </c>
      <c r="B82" s="4" t="str">
        <f>IF(A82&lt;&gt;"",LEFT(A82,SEARCH("-",A82)-1),"")</f>
        <v>AEP</v>
      </c>
      <c r="C82" s="4" t="s">
        <v>929</v>
      </c>
      <c r="D82" s="17" t="s">
        <v>938</v>
      </c>
      <c r="E82" s="17"/>
      <c r="F82" s="17"/>
      <c r="G82" s="17"/>
      <c r="H82" s="17"/>
      <c r="I82" s="18"/>
      <c r="J82" s="18"/>
      <c r="K82" s="27" t="str">
        <f>IFERROR(VLOOKUP([1]!NeedsData[[#This Row],[Need Number]],[1]!Database[#Data],K$1,FALSE),"")</f>
        <v/>
      </c>
      <c r="L82" s="36" t="str">
        <f>IFERROR(VLOOKUP([1]!NeedsData[[#This Row],[Need Number]],[1]!Database[#Data],L$1,FALSE),"")</f>
        <v/>
      </c>
    </row>
    <row r="83" spans="1:12" ht="14.5">
      <c r="A83" s="3" t="s">
        <v>83</v>
      </c>
      <c r="B83" s="6" t="str">
        <f>IF(A83&lt;&gt;"",LEFT(A83,SEARCH("-",A83)-1),"")</f>
        <v>AEP</v>
      </c>
      <c r="C83" s="6" t="s">
        <v>929</v>
      </c>
      <c r="D83" s="19">
        <v>43706</v>
      </c>
      <c r="E83" s="19"/>
      <c r="F83" s="19"/>
      <c r="G83" s="19"/>
      <c r="H83" s="19"/>
      <c r="I83" s="20"/>
      <c r="J83" s="20"/>
      <c r="K83" s="28" t="str">
        <f>IFERROR(VLOOKUP([1]!NeedsData[[#This Row],[Need Number]],[1]!Database[#Data],K$1,FALSE),"")</f>
        <v/>
      </c>
      <c r="L83" s="48" t="str">
        <f>IFERROR(VLOOKUP([1]!NeedsData[[#This Row],[Need Number]],[1]!Database[#Data],L$1,FALSE),"")</f>
        <v/>
      </c>
    </row>
    <row r="84" spans="1:12" ht="14.5">
      <c r="A84" s="3" t="s">
        <v>84</v>
      </c>
      <c r="B84" s="4" t="str">
        <f>IF(A84&lt;&gt;"",LEFT(A84,SEARCH("-",A84)-1),"")</f>
        <v>AEP</v>
      </c>
      <c r="C84" s="4" t="s">
        <v>929</v>
      </c>
      <c r="D84" s="17">
        <v>43733</v>
      </c>
      <c r="E84" s="17"/>
      <c r="F84" s="17"/>
      <c r="G84" s="17"/>
      <c r="H84" s="17"/>
      <c r="I84" s="18"/>
      <c r="J84" s="18"/>
      <c r="K84" s="27" t="str">
        <f>IFERROR(VLOOKUP([1]!NeedsData[[#This Row],[Need Number]],[1]!Database[#Data],K$1,FALSE),"")</f>
        <v/>
      </c>
      <c r="L84" s="36" t="str">
        <f>IFERROR(VLOOKUP([1]!NeedsData[[#This Row],[Need Number]],[1]!Database[#Data],L$1,FALSE),"")</f>
        <v/>
      </c>
    </row>
    <row r="85" spans="1:12" ht="14.5">
      <c r="A85" s="3" t="s">
        <v>85</v>
      </c>
      <c r="B85" s="6" t="str">
        <f>IF(A85&lt;&gt;"",LEFT(A85,SEARCH("-",A85)-1),"")</f>
        <v>AEP</v>
      </c>
      <c r="C85" s="6" t="s">
        <v>929</v>
      </c>
      <c r="D85" s="19">
        <v>43733</v>
      </c>
      <c r="E85" s="19">
        <v>43847</v>
      </c>
      <c r="F85" s="19">
        <v>43859</v>
      </c>
      <c r="G85" s="19" t="s">
        <v>975</v>
      </c>
      <c r="H85" s="19"/>
      <c r="I85" s="20"/>
      <c r="J85" s="20">
        <v>43966</v>
      </c>
      <c r="K85" s="28" t="str">
        <f>IFERROR(VLOOKUP([1]!NeedsData[[#This Row],[Need Number]],[1]!Database[#Data],K$1,FALSE),"")</f>
        <v/>
      </c>
      <c r="L85" s="48" t="str">
        <f>IFERROR(VLOOKUP([1]!NeedsData[[#This Row],[Need Number]],[1]!Database[#Data],L$1,FALSE),"")</f>
        <v/>
      </c>
    </row>
    <row r="86" spans="1:12" ht="14.5">
      <c r="A86" s="3" t="s">
        <v>86</v>
      </c>
      <c r="B86" s="4" t="str">
        <f>IF(A86&lt;&gt;"",LEFT(A86,SEARCH("-",A86)-1),"")</f>
        <v>AEP</v>
      </c>
      <c r="C86" s="4" t="s">
        <v>929</v>
      </c>
      <c r="D86" s="17">
        <v>43733</v>
      </c>
      <c r="E86" s="17">
        <v>43847</v>
      </c>
      <c r="F86" s="17">
        <v>43859</v>
      </c>
      <c r="G86" s="17" t="s">
        <v>975</v>
      </c>
      <c r="H86" s="17"/>
      <c r="I86" s="18"/>
      <c r="J86" s="18">
        <v>43966</v>
      </c>
      <c r="K86" s="27" t="str">
        <f>IFERROR(VLOOKUP([1]!NeedsData[[#This Row],[Need Number]],[1]!Database[#Data],K$1,FALSE),"")</f>
        <v/>
      </c>
      <c r="L86" s="36" t="str">
        <f>IFERROR(VLOOKUP([1]!NeedsData[[#This Row],[Need Number]],[1]!Database[#Data],L$1,FALSE),"")</f>
        <v/>
      </c>
    </row>
    <row r="87" spans="1:12" ht="14.5">
      <c r="A87" s="3" t="s">
        <v>87</v>
      </c>
      <c r="B87" s="6" t="str">
        <f>IF(A87&lt;&gt;"",LEFT(A87,SEARCH("-",A87)-1),"")</f>
        <v>AEP</v>
      </c>
      <c r="C87" s="6" t="s">
        <v>929</v>
      </c>
      <c r="D87" s="19">
        <v>43733</v>
      </c>
      <c r="E87" s="19">
        <v>43847</v>
      </c>
      <c r="F87" s="19">
        <v>43859</v>
      </c>
      <c r="G87" s="19" t="s">
        <v>933</v>
      </c>
      <c r="H87" s="19"/>
      <c r="I87" s="20"/>
      <c r="J87" s="20">
        <v>43966</v>
      </c>
      <c r="K87" s="28" t="str">
        <f>IFERROR(VLOOKUP([1]!NeedsData[[#This Row],[Need Number]],[1]!Database[#Data],K$1,FALSE),"")</f>
        <v/>
      </c>
      <c r="L87" s="48" t="str">
        <f>IFERROR(VLOOKUP([1]!NeedsData[[#This Row],[Need Number]],[1]!Database[#Data],L$1,FALSE),"")</f>
        <v/>
      </c>
    </row>
    <row r="88" spans="1:12" ht="14.5">
      <c r="A88" s="3" t="s">
        <v>88</v>
      </c>
      <c r="B88" s="4" t="str">
        <f>IF(A88&lt;&gt;"",LEFT(A88,SEARCH("-",A88)-1),"")</f>
        <v>AEP</v>
      </c>
      <c r="C88" s="4" t="s">
        <v>929</v>
      </c>
      <c r="D88" s="17">
        <v>43733</v>
      </c>
      <c r="E88" s="17">
        <v>43847</v>
      </c>
      <c r="F88" s="17">
        <v>43859</v>
      </c>
      <c r="G88" s="17" t="s">
        <v>933</v>
      </c>
      <c r="H88" s="17"/>
      <c r="I88" s="18"/>
      <c r="J88" s="18">
        <v>43966</v>
      </c>
      <c r="K88" s="27" t="str">
        <f>IFERROR(VLOOKUP([1]!NeedsData[[#This Row],[Need Number]],[1]!Database[#Data],K$1,FALSE),"")</f>
        <v/>
      </c>
      <c r="L88" s="36" t="str">
        <f>IFERROR(VLOOKUP([1]!NeedsData[[#This Row],[Need Number]],[1]!Database[#Data],L$1,FALSE),"")</f>
        <v/>
      </c>
    </row>
    <row r="89" spans="1:12" ht="14.5">
      <c r="A89" s="3" t="s">
        <v>89</v>
      </c>
      <c r="B89" s="6" t="str">
        <f>IF(A89&lt;&gt;"",LEFT(A89,SEARCH("-",A89)-1),"")</f>
        <v>AEP</v>
      </c>
      <c r="C89" s="6" t="s">
        <v>929</v>
      </c>
      <c r="D89" s="19">
        <v>43733</v>
      </c>
      <c r="E89" s="19">
        <v>43847</v>
      </c>
      <c r="F89" s="19">
        <v>43859</v>
      </c>
      <c r="G89" s="19" t="s">
        <v>933</v>
      </c>
      <c r="H89" s="19"/>
      <c r="I89" s="20"/>
      <c r="J89" s="20">
        <v>43966</v>
      </c>
      <c r="K89" s="28" t="str">
        <f>IFERROR(VLOOKUP([1]!NeedsData[[#This Row],[Need Number]],[1]!Database[#Data],K$1,FALSE),"")</f>
        <v/>
      </c>
      <c r="L89" s="48" t="str">
        <f>IFERROR(VLOOKUP([1]!NeedsData[[#This Row],[Need Number]],[1]!Database[#Data],L$1,FALSE),"")</f>
        <v/>
      </c>
    </row>
    <row r="90" spans="1:12" ht="14.5">
      <c r="A90" s="3" t="s">
        <v>90</v>
      </c>
      <c r="B90" s="4" t="str">
        <f>IF(A90&lt;&gt;"",LEFT(A90,SEARCH("-",A90)-1),"")</f>
        <v>AEP</v>
      </c>
      <c r="C90" s="4" t="s">
        <v>929</v>
      </c>
      <c r="D90" s="17">
        <v>43763</v>
      </c>
      <c r="E90" s="17">
        <v>43817</v>
      </c>
      <c r="F90" s="17">
        <v>43859</v>
      </c>
      <c r="G90" s="17" t="s">
        <v>976</v>
      </c>
      <c r="H90" s="17"/>
      <c r="I90" s="18"/>
      <c r="J90" s="18">
        <v>43966</v>
      </c>
      <c r="K90" s="27" t="str">
        <f>IFERROR(VLOOKUP([1]!NeedsData[[#This Row],[Need Number]],[1]!Database[#Data],K$1,FALSE),"")</f>
        <v/>
      </c>
      <c r="L90" s="36" t="str">
        <f>IFERROR(VLOOKUP([1]!NeedsData[[#This Row],[Need Number]],[1]!Database[#Data],L$1,FALSE),"")</f>
        <v/>
      </c>
    </row>
    <row r="91" spans="1:12" ht="14.5">
      <c r="A91" s="3" t="s">
        <v>91</v>
      </c>
      <c r="B91" s="6" t="str">
        <f>IF(A91&lt;&gt;"",LEFT(A91,SEARCH("-",A91)-1),"")</f>
        <v>AEP</v>
      </c>
      <c r="C91" s="6" t="s">
        <v>929</v>
      </c>
      <c r="D91" s="19">
        <v>43791</v>
      </c>
      <c r="E91" s="19">
        <v>44155</v>
      </c>
      <c r="F91" s="19">
        <v>44295</v>
      </c>
      <c r="G91" s="19" t="s">
        <v>977</v>
      </c>
      <c r="H91" s="19"/>
      <c r="I91" s="20"/>
      <c r="J91" s="20">
        <v>44294</v>
      </c>
      <c r="K91" s="28" t="s">
        <v>1363</v>
      </c>
      <c r="L91" s="48" t="str">
        <f>IFERROR(VLOOKUP([1]!NeedsData[[#This Row],[Need Number]],[1]!Database[#Data],L$1,FALSE),"")</f>
        <v/>
      </c>
    </row>
    <row r="92" spans="1:12" ht="14.5">
      <c r="A92" s="3" t="s">
        <v>92</v>
      </c>
      <c r="B92" s="4" t="str">
        <f>IF(A92&lt;&gt;"",LEFT(A92,SEARCH("-",A92)-1),"")</f>
        <v>AEP</v>
      </c>
      <c r="C92" s="4" t="s">
        <v>929</v>
      </c>
      <c r="D92" s="17">
        <v>43791</v>
      </c>
      <c r="E92" s="17">
        <v>43882</v>
      </c>
      <c r="F92" s="17">
        <v>43931</v>
      </c>
      <c r="G92" s="17" t="s">
        <v>978</v>
      </c>
      <c r="H92" s="17"/>
      <c r="I92" s="18"/>
      <c r="J92" s="18">
        <v>43966</v>
      </c>
      <c r="K92" s="27" t="str">
        <f>IFERROR(VLOOKUP([1]!NeedsData[[#This Row],[Need Number]],[1]!Database[#Data],K$1,FALSE),"")</f>
        <v/>
      </c>
      <c r="L92" s="36" t="str">
        <f>IFERROR(VLOOKUP([1]!NeedsData[[#This Row],[Need Number]],[1]!Database[#Data],L$1,FALSE),"")</f>
        <v/>
      </c>
    </row>
    <row r="93" spans="1:12" ht="14.5">
      <c r="A93" s="3" t="s">
        <v>93</v>
      </c>
      <c r="B93" s="6" t="str">
        <f>IF(A93&lt;&gt;"",LEFT(A93,SEARCH("-",A93)-1),"")</f>
        <v>AEP</v>
      </c>
      <c r="C93" s="6" t="s">
        <v>929</v>
      </c>
      <c r="D93" s="19">
        <v>43791</v>
      </c>
      <c r="E93" s="19">
        <v>43882</v>
      </c>
      <c r="F93" s="19">
        <v>43931</v>
      </c>
      <c r="G93" s="19" t="s">
        <v>979</v>
      </c>
      <c r="H93" s="19"/>
      <c r="I93" s="20"/>
      <c r="J93" s="20">
        <v>43966</v>
      </c>
      <c r="K93" s="28" t="str">
        <f>IFERROR(VLOOKUP([1]!NeedsData[[#This Row],[Need Number]],[1]!Database[#Data],K$1,FALSE),"")</f>
        <v/>
      </c>
      <c r="L93" s="48" t="str">
        <f>IFERROR(VLOOKUP([1]!NeedsData[[#This Row],[Need Number]],[1]!Database[#Data],L$1,FALSE),"")</f>
        <v/>
      </c>
    </row>
    <row r="94" spans="1:12" ht="101.5">
      <c r="A94" s="3" t="s">
        <v>94</v>
      </c>
      <c r="B94" s="4" t="str">
        <f>IF(A94&lt;&gt;"",LEFT(A94,SEARCH("-",A94)-1),"")</f>
        <v>AEP</v>
      </c>
      <c r="C94" s="4" t="s">
        <v>929</v>
      </c>
      <c r="D94" s="17">
        <v>43791</v>
      </c>
      <c r="E94" s="17">
        <v>44362</v>
      </c>
      <c r="F94" s="17">
        <v>44441</v>
      </c>
      <c r="G94" s="17" t="s">
        <v>980</v>
      </c>
      <c r="H94" s="17"/>
      <c r="I94" s="18"/>
      <c r="J94" s="18">
        <v>44440</v>
      </c>
      <c r="K94" s="27" t="str">
        <f>IFERROR(VLOOKUP([1]!NeedsData[[#This Row],[Need Number]],[1]!Database[#Data],K$1,FALSE),"")</f>
        <v/>
      </c>
      <c r="L94" s="36" t="s">
        <v>1718</v>
      </c>
    </row>
    <row r="95" spans="1:12" ht="14.5">
      <c r="A95" s="3" t="s">
        <v>95</v>
      </c>
      <c r="B95" s="6" t="str">
        <f>IF(A95&lt;&gt;"",LEFT(A95,SEARCH("-",A95)-1),"")</f>
        <v>AEP</v>
      </c>
      <c r="C95" s="6" t="s">
        <v>929</v>
      </c>
      <c r="D95" s="19">
        <v>43847</v>
      </c>
      <c r="E95" s="19">
        <v>44001</v>
      </c>
      <c r="F95" s="19">
        <v>44089</v>
      </c>
      <c r="G95" s="19" t="s">
        <v>931</v>
      </c>
      <c r="H95" s="19"/>
      <c r="I95" s="19"/>
      <c r="J95" s="19">
        <v>44089</v>
      </c>
      <c r="K95" s="28" t="str">
        <f>IFERROR(VLOOKUP([1]!NeedsData[[#This Row],[Need Number]],[1]!Database[#Data],K$1,FALSE),"")</f>
        <v/>
      </c>
      <c r="L95" s="46" t="str">
        <f>IFERROR(VLOOKUP([1]!NeedsData[[#This Row],[Need Number]],[1]!Database[#Data],L$1,FALSE),"")</f>
        <v/>
      </c>
    </row>
    <row r="96" spans="1:12" ht="14.5">
      <c r="A96" s="3" t="s">
        <v>96</v>
      </c>
      <c r="B96" s="4" t="str">
        <f>IF(A96&lt;&gt;"",LEFT(A96,SEARCH("-",A96)-1),"")</f>
        <v>AEP</v>
      </c>
      <c r="C96" s="4" t="s">
        <v>929</v>
      </c>
      <c r="D96" s="17">
        <v>43791</v>
      </c>
      <c r="E96" s="17"/>
      <c r="F96" s="17"/>
      <c r="G96" s="17"/>
      <c r="H96" s="17"/>
      <c r="I96" s="18"/>
      <c r="J96" s="18"/>
      <c r="K96" s="27" t="str">
        <f>IFERROR(VLOOKUP([1]!NeedsData[[#This Row],[Need Number]],[1]!Database[#Data],K$1,FALSE),"")</f>
        <v/>
      </c>
      <c r="L96" s="36" t="str">
        <f>IFERROR(VLOOKUP([1]!NeedsData[[#This Row],[Need Number]],[1]!Database[#Data],L$1,FALSE),"")</f>
        <v/>
      </c>
    </row>
    <row r="97" spans="1:12" ht="14.5">
      <c r="A97" s="3" t="s">
        <v>97</v>
      </c>
      <c r="B97" s="6" t="str">
        <f>IF(A97&lt;&gt;"",LEFT(A97,SEARCH("-",A97)-1),"")</f>
        <v>AEP</v>
      </c>
      <c r="C97" s="6" t="s">
        <v>929</v>
      </c>
      <c r="D97" s="19">
        <v>43791</v>
      </c>
      <c r="E97" s="19"/>
      <c r="F97" s="19"/>
      <c r="G97" s="19"/>
      <c r="H97" s="19"/>
      <c r="I97" s="20"/>
      <c r="J97" s="20"/>
      <c r="K97" s="28" t="str">
        <f>IFERROR(VLOOKUP([1]!NeedsData[[#This Row],[Need Number]],[1]!Database[#Data],K$1,FALSE),"")</f>
        <v/>
      </c>
      <c r="L97" s="48" t="str">
        <f>IFERROR(VLOOKUP([1]!NeedsData[[#This Row],[Need Number]],[1]!Database[#Data],L$1,FALSE),"")</f>
        <v/>
      </c>
    </row>
    <row r="98" spans="1:12" ht="14.5">
      <c r="A98" s="3" t="s">
        <v>98</v>
      </c>
      <c r="B98" s="4" t="str">
        <f>IF(A98&lt;&gt;"",LEFT(A98,SEARCH("-",A98)-1),"")</f>
        <v>AEP</v>
      </c>
      <c r="C98" s="4" t="s">
        <v>929</v>
      </c>
      <c r="D98" s="17">
        <v>43791</v>
      </c>
      <c r="E98" s="17">
        <v>43882</v>
      </c>
      <c r="F98" s="17">
        <v>43931</v>
      </c>
      <c r="G98" s="17" t="s">
        <v>981</v>
      </c>
      <c r="H98" s="17"/>
      <c r="I98" s="18"/>
      <c r="J98" s="18">
        <v>43966</v>
      </c>
      <c r="K98" s="27" t="str">
        <f>IFERROR(VLOOKUP([1]!NeedsData[[#This Row],[Need Number]],[1]!Database[#Data],K$1,FALSE),"")</f>
        <v/>
      </c>
      <c r="L98" s="36" t="str">
        <f>IFERROR(VLOOKUP([1]!NeedsData[[#This Row],[Need Number]],[1]!Database[#Data],L$1,FALSE),"")</f>
        <v/>
      </c>
    </row>
    <row r="99" spans="1:12" ht="14.5">
      <c r="A99" s="3" t="s">
        <v>99</v>
      </c>
      <c r="B99" s="6" t="str">
        <f>IF(A99&lt;&gt;"",LEFT(A99,SEARCH("-",A99)-1),"")</f>
        <v>AEP</v>
      </c>
      <c r="C99" s="6" t="s">
        <v>929</v>
      </c>
      <c r="D99" s="19">
        <v>43578</v>
      </c>
      <c r="E99" s="19">
        <v>44484</v>
      </c>
      <c r="F99" s="19"/>
      <c r="G99" s="19"/>
      <c r="H99" s="19"/>
      <c r="I99" s="20"/>
      <c r="J99" s="20"/>
      <c r="K99" s="28" t="str">
        <f>IFERROR(VLOOKUP([1]!NeedsData[[#This Row],[Need Number]],[1]!Database[#Data],K$1,FALSE),"")</f>
        <v/>
      </c>
      <c r="L99" s="48" t="str">
        <f>IFERROR(VLOOKUP([1]!NeedsData[[#This Row],[Need Number]],[1]!Database[#Data],L$1,FALSE),"")</f>
        <v/>
      </c>
    </row>
    <row r="100" spans="1:12" ht="14.5">
      <c r="A100" s="3" t="s">
        <v>100</v>
      </c>
      <c r="B100" s="4" t="str">
        <f>IF(A100&lt;&gt;"",LEFT(A100,SEARCH("-",A100)-1),"")</f>
        <v>AEP</v>
      </c>
      <c r="C100" s="4" t="s">
        <v>929</v>
      </c>
      <c r="D100" s="17">
        <v>43578</v>
      </c>
      <c r="E100" s="17">
        <v>43882</v>
      </c>
      <c r="F100" s="17">
        <v>43931</v>
      </c>
      <c r="G100" s="17" t="s">
        <v>982</v>
      </c>
      <c r="H100" s="17"/>
      <c r="I100" s="18"/>
      <c r="J100" s="18">
        <v>43966</v>
      </c>
      <c r="K100" s="27" t="str">
        <f>IFERROR(VLOOKUP([1]!NeedsData[[#This Row],[Need Number]],[1]!Database[#Data],K$1,FALSE),"")</f>
        <v/>
      </c>
      <c r="L100" s="36" t="str">
        <f>IFERROR(VLOOKUP([1]!NeedsData[[#This Row],[Need Number]],[1]!Database[#Data],L$1,FALSE),"")</f>
        <v/>
      </c>
    </row>
    <row r="101" spans="1:12" ht="409.5">
      <c r="A101" s="3" t="s">
        <v>101</v>
      </c>
      <c r="B101" s="6" t="str">
        <f>IF(A101&lt;&gt;"",LEFT(A101,SEARCH("-",A101)-1),"")</f>
        <v>AEP</v>
      </c>
      <c r="C101" s="6" t="s">
        <v>929</v>
      </c>
      <c r="D101" s="19">
        <v>43578</v>
      </c>
      <c r="E101" s="19">
        <v>44085</v>
      </c>
      <c r="F101" s="19">
        <v>44209</v>
      </c>
      <c r="G101" s="19" t="s">
        <v>983</v>
      </c>
      <c r="H101" s="19"/>
      <c r="I101" s="20"/>
      <c r="J101" s="20">
        <v>44207</v>
      </c>
      <c r="K101" s="28" t="s">
        <v>1364</v>
      </c>
      <c r="L101" s="48" t="s">
        <v>1719</v>
      </c>
    </row>
    <row r="102" spans="1:12" ht="14.5">
      <c r="A102" s="3" t="s">
        <v>102</v>
      </c>
      <c r="B102" s="4" t="str">
        <f>IF(A102&lt;&gt;"",LEFT(A102,SEARCH("-",A102)-1),"")</f>
        <v>AEP</v>
      </c>
      <c r="C102" s="4" t="s">
        <v>929</v>
      </c>
      <c r="D102" s="17">
        <v>43578</v>
      </c>
      <c r="E102" s="17">
        <v>44155</v>
      </c>
      <c r="F102" s="17">
        <v>44295</v>
      </c>
      <c r="G102" s="17" t="s">
        <v>984</v>
      </c>
      <c r="H102" s="17"/>
      <c r="I102" s="18"/>
      <c r="J102" s="18">
        <v>44294</v>
      </c>
      <c r="K102" s="27" t="s">
        <v>1365</v>
      </c>
      <c r="L102" s="36" t="str">
        <f>IFERROR(VLOOKUP([1]!NeedsData[[#This Row],[Need Number]],[1]!Database[#Data],L$1,FALSE),"")</f>
        <v/>
      </c>
    </row>
    <row r="103" spans="1:12" ht="409.5">
      <c r="A103" s="3" t="s">
        <v>103</v>
      </c>
      <c r="B103" s="6" t="str">
        <f>IF(A103&lt;&gt;"",LEFT(A103,SEARCH("-",A103)-1),"")</f>
        <v>AEP</v>
      </c>
      <c r="C103" s="6" t="s">
        <v>929</v>
      </c>
      <c r="D103" s="19">
        <v>43578</v>
      </c>
      <c r="E103" s="19">
        <v>44155</v>
      </c>
      <c r="F103" s="19">
        <v>44295</v>
      </c>
      <c r="G103" s="19" t="s">
        <v>985</v>
      </c>
      <c r="H103" s="19"/>
      <c r="I103" s="20"/>
      <c r="J103" s="20">
        <v>44294</v>
      </c>
      <c r="K103" s="28" t="s">
        <v>1366</v>
      </c>
      <c r="L103" s="48" t="s">
        <v>1720</v>
      </c>
    </row>
    <row r="104" spans="1:12" ht="14.5">
      <c r="A104" s="3" t="s">
        <v>104</v>
      </c>
      <c r="B104" s="4" t="str">
        <f>IF(A104&lt;&gt;"",LEFT(A104,SEARCH("-",A104)-1),"")</f>
        <v>AEP</v>
      </c>
      <c r="C104" s="4" t="s">
        <v>929</v>
      </c>
      <c r="D104" s="17">
        <v>43578</v>
      </c>
      <c r="E104" s="17"/>
      <c r="F104" s="17"/>
      <c r="G104" s="17"/>
      <c r="H104" s="17"/>
      <c r="I104" s="18"/>
      <c r="J104" s="18"/>
      <c r="K104" s="27" t="str">
        <f>IFERROR(VLOOKUP([1]!NeedsData[[#This Row],[Need Number]],[1]!Database[#Data],K$1,FALSE),"")</f>
        <v/>
      </c>
      <c r="L104" s="36" t="str">
        <f>IFERROR(VLOOKUP([1]!NeedsData[[#This Row],[Need Number]],[1]!Database[#Data],L$1,FALSE),"")</f>
        <v/>
      </c>
    </row>
    <row r="105" spans="1:12" ht="14.5">
      <c r="A105" s="3" t="s">
        <v>105</v>
      </c>
      <c r="B105" s="6" t="str">
        <f>IF(A105&lt;&gt;"",LEFT(A105,SEARCH("-",A105)-1),"")</f>
        <v>AEP</v>
      </c>
      <c r="C105" s="6" t="s">
        <v>929</v>
      </c>
      <c r="D105" s="19">
        <v>43791</v>
      </c>
      <c r="E105" s="19">
        <v>43817</v>
      </c>
      <c r="F105" s="19">
        <v>43859</v>
      </c>
      <c r="G105" s="19" t="s">
        <v>986</v>
      </c>
      <c r="H105" s="19"/>
      <c r="I105" s="20"/>
      <c r="J105" s="20">
        <v>43966</v>
      </c>
      <c r="K105" s="28" t="str">
        <f>IFERROR(VLOOKUP([1]!NeedsData[[#This Row],[Need Number]],[1]!Database[#Data],K$1,FALSE),"")</f>
        <v/>
      </c>
      <c r="L105" s="48" t="str">
        <f>IFERROR(VLOOKUP([1]!NeedsData[[#This Row],[Need Number]],[1]!Database[#Data],L$1,FALSE),"")</f>
        <v/>
      </c>
    </row>
    <row r="106" spans="1:12" ht="14.5">
      <c r="A106" s="3" t="s">
        <v>106</v>
      </c>
      <c r="B106" s="4" t="str">
        <f>IF(A106&lt;&gt;"",LEFT(A106,SEARCH("-",A106)-1),"")</f>
        <v>AEP</v>
      </c>
      <c r="C106" s="4" t="s">
        <v>929</v>
      </c>
      <c r="D106" s="17">
        <v>43633</v>
      </c>
      <c r="E106" s="17">
        <v>43882</v>
      </c>
      <c r="F106" s="17">
        <v>43931</v>
      </c>
      <c r="G106" s="17" t="s">
        <v>987</v>
      </c>
      <c r="H106" s="17"/>
      <c r="I106" s="18"/>
      <c r="J106" s="18">
        <v>43966</v>
      </c>
      <c r="K106" s="27" t="str">
        <f>IFERROR(VLOOKUP([1]!NeedsData[[#This Row],[Need Number]],[1]!Database[#Data],K$1,FALSE),"")</f>
        <v/>
      </c>
      <c r="L106" s="36" t="str">
        <f>IFERROR(VLOOKUP([1]!NeedsData[[#This Row],[Need Number]],[1]!Database[#Data],L$1,FALSE),"")</f>
        <v/>
      </c>
    </row>
    <row r="107" spans="1:12" ht="14.5">
      <c r="A107" s="3" t="s">
        <v>107</v>
      </c>
      <c r="B107" s="6" t="str">
        <f>IF(A107&lt;&gt;"",LEFT(A107,SEARCH("-",A107)-1),"")</f>
        <v>AEP</v>
      </c>
      <c r="C107" s="6" t="s">
        <v>929</v>
      </c>
      <c r="D107" s="19">
        <v>43791</v>
      </c>
      <c r="E107" s="19"/>
      <c r="F107" s="19"/>
      <c r="G107" s="19"/>
      <c r="H107" s="19"/>
      <c r="I107" s="20"/>
      <c r="J107" s="20"/>
      <c r="K107" s="28" t="str">
        <f>IFERROR(VLOOKUP([1]!NeedsData[[#This Row],[Need Number]],[1]!Database[#Data],K$1,FALSE),"")</f>
        <v/>
      </c>
      <c r="L107" s="48" t="str">
        <f>IFERROR(VLOOKUP([1]!NeedsData[[#This Row],[Need Number]],[1]!Database[#Data],L$1,FALSE),"")</f>
        <v/>
      </c>
    </row>
    <row r="108" spans="1:12" ht="14.5">
      <c r="A108" s="3" t="s">
        <v>108</v>
      </c>
      <c r="B108" s="4" t="str">
        <f>IF(A108&lt;&gt;"",LEFT(A108,SEARCH("-",A108)-1),"")</f>
        <v>AEP</v>
      </c>
      <c r="C108" s="4" t="s">
        <v>929</v>
      </c>
      <c r="D108" s="17" t="s">
        <v>938</v>
      </c>
      <c r="E108" s="17"/>
      <c r="F108" s="17"/>
      <c r="G108" s="17"/>
      <c r="H108" s="17"/>
      <c r="I108" s="18"/>
      <c r="J108" s="18"/>
      <c r="K108" s="27" t="str">
        <f>IFERROR(VLOOKUP([1]!NeedsData[[#This Row],[Need Number]],[1]!Database[#Data],K$1,FALSE),"")</f>
        <v/>
      </c>
      <c r="L108" s="36" t="str">
        <f>IFERROR(VLOOKUP([1]!NeedsData[[#This Row],[Need Number]],[1]!Database[#Data],L$1,FALSE),"")</f>
        <v/>
      </c>
    </row>
    <row r="109" spans="1:12" ht="14.5">
      <c r="A109" s="3" t="s">
        <v>109</v>
      </c>
      <c r="B109" s="6" t="str">
        <f>IF(A109&lt;&gt;"",LEFT(A109,SEARCH("-",A109)-1),"")</f>
        <v>AEP</v>
      </c>
      <c r="C109" s="6" t="s">
        <v>929</v>
      </c>
      <c r="D109" s="19">
        <v>43633</v>
      </c>
      <c r="E109" s="19"/>
      <c r="F109" s="19"/>
      <c r="G109" s="19"/>
      <c r="H109" s="19"/>
      <c r="I109" s="20"/>
      <c r="J109" s="20"/>
      <c r="K109" s="28" t="str">
        <f>IFERROR(VLOOKUP([1]!NeedsData[[#This Row],[Need Number]],[1]!Database[#Data],K$1,FALSE),"")</f>
        <v/>
      </c>
      <c r="L109" s="48" t="str">
        <f>IFERROR(VLOOKUP([1]!NeedsData[[#This Row],[Need Number]],[1]!Database[#Data],L$1,FALSE),"")</f>
        <v/>
      </c>
    </row>
    <row r="110" spans="1:12" ht="14.5">
      <c r="A110" s="3" t="s">
        <v>110</v>
      </c>
      <c r="B110" s="4" t="str">
        <f>IF(A110&lt;&gt;"",LEFT(A110,SEARCH("-",A110)-1),"")</f>
        <v>AEP</v>
      </c>
      <c r="C110" s="4" t="s">
        <v>929</v>
      </c>
      <c r="D110" s="17">
        <v>43633</v>
      </c>
      <c r="E110" s="17">
        <v>43791</v>
      </c>
      <c r="F110" s="17">
        <v>43859</v>
      </c>
      <c r="G110" s="17" t="s">
        <v>988</v>
      </c>
      <c r="H110" s="17"/>
      <c r="I110" s="18"/>
      <c r="J110" s="18">
        <v>43966</v>
      </c>
      <c r="K110" s="27" t="str">
        <f>IFERROR(VLOOKUP([1]!NeedsData[[#This Row],[Need Number]],[1]!Database[#Data],K$1,FALSE),"")</f>
        <v/>
      </c>
      <c r="L110" s="36" t="str">
        <f>IFERROR(VLOOKUP([1]!NeedsData[[#This Row],[Need Number]],[1]!Database[#Data],L$1,FALSE),"")</f>
        <v/>
      </c>
    </row>
    <row r="111" spans="1:12" ht="14.5">
      <c r="A111" s="3" t="s">
        <v>111</v>
      </c>
      <c r="B111" s="6" t="str">
        <f>IF(A111&lt;&gt;"",LEFT(A111,SEARCH("-",A111)-1),"")</f>
        <v>AEP</v>
      </c>
      <c r="C111" s="6" t="s">
        <v>929</v>
      </c>
      <c r="D111" s="19">
        <v>43763</v>
      </c>
      <c r="E111" s="19">
        <v>43817</v>
      </c>
      <c r="F111" s="19">
        <v>43859</v>
      </c>
      <c r="G111" s="19" t="s">
        <v>939</v>
      </c>
      <c r="H111" s="19"/>
      <c r="I111" s="20"/>
      <c r="J111" s="20">
        <v>43966</v>
      </c>
      <c r="K111" s="28" t="str">
        <f>IFERROR(VLOOKUP([1]!NeedsData[[#This Row],[Need Number]],[1]!Database[#Data],K$1,FALSE),"")</f>
        <v/>
      </c>
      <c r="L111" s="48" t="str">
        <f>IFERROR(VLOOKUP([1]!NeedsData[[#This Row],[Need Number]],[1]!Database[#Data],L$1,FALSE),"")</f>
        <v/>
      </c>
    </row>
    <row r="112" spans="1:12" ht="14.5">
      <c r="A112" s="3" t="s">
        <v>112</v>
      </c>
      <c r="B112" s="4" t="str">
        <f>IF(A112&lt;&gt;"",LEFT(A112,SEARCH("-",A112)-1),"")</f>
        <v>AEP</v>
      </c>
      <c r="C112" s="4" t="s">
        <v>929</v>
      </c>
      <c r="D112" s="17">
        <v>43706</v>
      </c>
      <c r="E112" s="17">
        <v>43882</v>
      </c>
      <c r="F112" s="17">
        <v>43931</v>
      </c>
      <c r="G112" s="17" t="s">
        <v>987</v>
      </c>
      <c r="H112" s="17"/>
      <c r="I112" s="18"/>
      <c r="J112" s="18">
        <v>43966</v>
      </c>
      <c r="K112" s="27" t="str">
        <f>IFERROR(VLOOKUP([1]!NeedsData[[#This Row],[Need Number]],[1]!Database[#Data],K$1,FALSE),"")</f>
        <v/>
      </c>
      <c r="L112" s="36" t="str">
        <f>IFERROR(VLOOKUP([1]!NeedsData[[#This Row],[Need Number]],[1]!Database[#Data],L$1,FALSE),"")</f>
        <v/>
      </c>
    </row>
    <row r="113" spans="1:12" ht="14.5">
      <c r="A113" s="3" t="s">
        <v>113</v>
      </c>
      <c r="B113" s="6" t="str">
        <f>IF(A113&lt;&gt;"",LEFT(A113,SEARCH("-",A113)-1),"")</f>
        <v>AEP</v>
      </c>
      <c r="C113" s="6" t="s">
        <v>929</v>
      </c>
      <c r="D113" s="19">
        <v>43516</v>
      </c>
      <c r="E113" s="19">
        <v>43817</v>
      </c>
      <c r="F113" s="19">
        <v>43859</v>
      </c>
      <c r="G113" s="19" t="s">
        <v>989</v>
      </c>
      <c r="H113" s="19"/>
      <c r="I113" s="20"/>
      <c r="J113" s="20">
        <v>43966</v>
      </c>
      <c r="K113" s="28" t="str">
        <f>IFERROR(VLOOKUP([1]!NeedsData[[#This Row],[Need Number]],[1]!Database[#Data],K$1,FALSE),"")</f>
        <v/>
      </c>
      <c r="L113" s="48" t="str">
        <f>IFERROR(VLOOKUP([1]!NeedsData[[#This Row],[Need Number]],[1]!Database[#Data],L$1,FALSE),"")</f>
        <v/>
      </c>
    </row>
    <row r="114" spans="1:12" ht="14.5">
      <c r="A114" s="3" t="s">
        <v>114</v>
      </c>
      <c r="B114" s="4" t="str">
        <f>IF(A114&lt;&gt;"",LEFT(A114,SEARCH("-",A114)-1),"")</f>
        <v>AEP</v>
      </c>
      <c r="C114" s="4" t="s">
        <v>929</v>
      </c>
      <c r="D114" s="17">
        <v>43516</v>
      </c>
      <c r="E114" s="17"/>
      <c r="F114" s="17"/>
      <c r="G114" s="17"/>
      <c r="H114" s="17"/>
      <c r="I114" s="18"/>
      <c r="J114" s="18"/>
      <c r="K114" s="27" t="str">
        <f>IFERROR(VLOOKUP([1]!NeedsData[[#This Row],[Need Number]],[1]!Database[#Data],K$1,FALSE),"")</f>
        <v/>
      </c>
      <c r="L114" s="36" t="str">
        <f>IFERROR(VLOOKUP([1]!NeedsData[[#This Row],[Need Number]],[1]!Database[#Data],L$1,FALSE),"")</f>
        <v/>
      </c>
    </row>
    <row r="115" spans="1:12" ht="14.5">
      <c r="A115" s="3" t="s">
        <v>115</v>
      </c>
      <c r="B115" s="6" t="str">
        <f>IF(A115&lt;&gt;"",LEFT(A115,SEARCH("-",A115)-1),"")</f>
        <v>AEP</v>
      </c>
      <c r="C115" s="6" t="s">
        <v>929</v>
      </c>
      <c r="D115" s="19">
        <v>43733</v>
      </c>
      <c r="E115" s="19">
        <v>43882</v>
      </c>
      <c r="F115" s="19">
        <v>43931</v>
      </c>
      <c r="G115" s="19" t="s">
        <v>990</v>
      </c>
      <c r="H115" s="19"/>
      <c r="I115" s="20"/>
      <c r="J115" s="20">
        <v>43966</v>
      </c>
      <c r="K115" s="28" t="str">
        <f>IFERROR(VLOOKUP([1]!NeedsData[[#This Row],[Need Number]],[1]!Database[#Data],K$1,FALSE),"")</f>
        <v/>
      </c>
      <c r="L115" s="48" t="str">
        <f>IFERROR(VLOOKUP([1]!NeedsData[[#This Row],[Need Number]],[1]!Database[#Data],L$1,FALSE),"")</f>
        <v/>
      </c>
    </row>
    <row r="116" spans="1:12" ht="14.5">
      <c r="A116" s="3" t="s">
        <v>116</v>
      </c>
      <c r="B116" s="4" t="str">
        <f>IF(A116&lt;&gt;"",LEFT(A116,SEARCH("-",A116)-1),"")</f>
        <v>AEP</v>
      </c>
      <c r="C116" s="4" t="s">
        <v>929</v>
      </c>
      <c r="D116" s="17">
        <v>43706</v>
      </c>
      <c r="E116" s="17">
        <v>43817</v>
      </c>
      <c r="F116" s="17">
        <v>43859</v>
      </c>
      <c r="G116" s="17" t="s">
        <v>939</v>
      </c>
      <c r="H116" s="17"/>
      <c r="I116" s="18"/>
      <c r="J116" s="18">
        <v>43966</v>
      </c>
      <c r="K116" s="27" t="str">
        <f>IFERROR(VLOOKUP([1]!NeedsData[[#This Row],[Need Number]],[1]!Database[#Data],K$1,FALSE),"")</f>
        <v/>
      </c>
      <c r="L116" s="36" t="str">
        <f>IFERROR(VLOOKUP([1]!NeedsData[[#This Row],[Need Number]],[1]!Database[#Data],L$1,FALSE),"")</f>
        <v/>
      </c>
    </row>
    <row r="117" spans="1:12" ht="14.5">
      <c r="A117" s="3" t="s">
        <v>117</v>
      </c>
      <c r="B117" s="6" t="str">
        <f>IF(A117&lt;&gt;"",LEFT(A117,SEARCH("-",A117)-1),"")</f>
        <v>AEP</v>
      </c>
      <c r="C117" s="6" t="s">
        <v>929</v>
      </c>
      <c r="D117" s="19">
        <v>43516</v>
      </c>
      <c r="E117" s="19"/>
      <c r="F117" s="19"/>
      <c r="G117" s="19"/>
      <c r="H117" s="19"/>
      <c r="I117" s="20"/>
      <c r="J117" s="20"/>
      <c r="K117" s="28" t="str">
        <f>IFERROR(VLOOKUP([1]!NeedsData[[#This Row],[Need Number]],[1]!Database[#Data],K$1,FALSE),"")</f>
        <v/>
      </c>
      <c r="L117" s="48" t="str">
        <f>IFERROR(VLOOKUP([1]!NeedsData[[#This Row],[Need Number]],[1]!Database[#Data],L$1,FALSE),"")</f>
        <v/>
      </c>
    </row>
    <row r="118" spans="1:12" ht="145">
      <c r="A118" s="3" t="s">
        <v>118</v>
      </c>
      <c r="B118" s="4" t="str">
        <f>IF(A118&lt;&gt;"",LEFT(A118,SEARCH("-",A118)-1),"")</f>
        <v>AEP</v>
      </c>
      <c r="C118" s="4" t="s">
        <v>929</v>
      </c>
      <c r="D118" s="17">
        <v>43763</v>
      </c>
      <c r="E118" s="17">
        <v>44155</v>
      </c>
      <c r="F118" s="17">
        <v>44295</v>
      </c>
      <c r="G118" s="17" t="s">
        <v>985</v>
      </c>
      <c r="H118" s="17"/>
      <c r="I118" s="18"/>
      <c r="J118" s="18">
        <v>44294</v>
      </c>
      <c r="K118" s="27" t="s">
        <v>1366</v>
      </c>
      <c r="L118" s="36" t="s">
        <v>1721</v>
      </c>
    </row>
    <row r="119" spans="1:12" ht="14.5">
      <c r="A119" s="3" t="s">
        <v>119</v>
      </c>
      <c r="B119" s="6" t="str">
        <f>IF(A119&lt;&gt;"",LEFT(A119,SEARCH("-",A119)-1),"")</f>
        <v>AEP</v>
      </c>
      <c r="C119" s="6" t="s">
        <v>929</v>
      </c>
      <c r="D119" s="19">
        <v>43763</v>
      </c>
      <c r="E119" s="19">
        <v>43882</v>
      </c>
      <c r="F119" s="19">
        <v>43931</v>
      </c>
      <c r="G119" s="19" t="s">
        <v>991</v>
      </c>
      <c r="H119" s="19"/>
      <c r="I119" s="20"/>
      <c r="J119" s="20">
        <v>43966</v>
      </c>
      <c r="K119" s="28" t="str">
        <f>IFERROR(VLOOKUP([1]!NeedsData[[#This Row],[Need Number]],[1]!Database[#Data],K$1,FALSE),"")</f>
        <v/>
      </c>
      <c r="L119" s="48" t="str">
        <f>IFERROR(VLOOKUP([1]!NeedsData[[#This Row],[Need Number]],[1]!Database[#Data],L$1,FALSE),"")</f>
        <v/>
      </c>
    </row>
    <row r="120" spans="1:12" ht="14.5">
      <c r="A120" s="3" t="s">
        <v>120</v>
      </c>
      <c r="B120" s="4" t="str">
        <f>IF(A120&lt;&gt;"",LEFT(A120,SEARCH("-",A120)-1),"")</f>
        <v>AEP</v>
      </c>
      <c r="C120" s="4" t="s">
        <v>929</v>
      </c>
      <c r="D120" s="17">
        <v>43763</v>
      </c>
      <c r="E120" s="17">
        <v>43882</v>
      </c>
      <c r="F120" s="17">
        <v>43931</v>
      </c>
      <c r="G120" s="17" t="s">
        <v>992</v>
      </c>
      <c r="H120" s="17"/>
      <c r="I120" s="18"/>
      <c r="J120" s="18">
        <v>43966</v>
      </c>
      <c r="K120" s="27" t="str">
        <f>IFERROR(VLOOKUP([1]!NeedsData[[#This Row],[Need Number]],[1]!Database[#Data],K$1,FALSE),"")</f>
        <v/>
      </c>
      <c r="L120" s="36" t="str">
        <f>IFERROR(VLOOKUP([1]!NeedsData[[#This Row],[Need Number]],[1]!Database[#Data],L$1,FALSE),"")</f>
        <v/>
      </c>
    </row>
    <row r="121" spans="1:12" ht="203">
      <c r="A121" s="3" t="s">
        <v>121</v>
      </c>
      <c r="B121" s="6" t="str">
        <f>IF(A121&lt;&gt;"",LEFT(A121,SEARCH("-",A121)-1),"")</f>
        <v>AEP</v>
      </c>
      <c r="C121" s="6" t="s">
        <v>929</v>
      </c>
      <c r="D121" s="19">
        <v>43783</v>
      </c>
      <c r="E121" s="19">
        <v>43900</v>
      </c>
      <c r="F121" s="19">
        <v>43962</v>
      </c>
      <c r="G121" s="19" t="s">
        <v>993</v>
      </c>
      <c r="H121" s="19"/>
      <c r="I121" s="20"/>
      <c r="J121" s="20">
        <v>43966</v>
      </c>
      <c r="K121" s="28" t="s">
        <v>1367</v>
      </c>
      <c r="L121" s="46" t="s">
        <v>1722</v>
      </c>
    </row>
    <row r="122" spans="1:12" ht="217.5">
      <c r="A122" s="3" t="s">
        <v>121</v>
      </c>
      <c r="B122" s="4" t="str">
        <f>IF(A122&lt;&gt;"",LEFT(A122,SEARCH("-",A122)-1),"")</f>
        <v>AEP</v>
      </c>
      <c r="C122" s="4" t="s">
        <v>929</v>
      </c>
      <c r="D122" s="17">
        <v>43783</v>
      </c>
      <c r="E122" s="17"/>
      <c r="F122" s="17"/>
      <c r="G122" s="17"/>
      <c r="H122" s="17"/>
      <c r="I122" s="18"/>
      <c r="J122" s="18"/>
      <c r="K122" s="27" t="s">
        <v>1368</v>
      </c>
      <c r="L122" s="36" t="s">
        <v>1723</v>
      </c>
    </row>
    <row r="123" spans="1:12" ht="217.5">
      <c r="A123" s="3" t="s">
        <v>122</v>
      </c>
      <c r="B123" s="6" t="str">
        <f>IF(A123&lt;&gt;"",LEFT(A123,SEARCH("-",A123)-1),"")</f>
        <v>AEP</v>
      </c>
      <c r="C123" s="6" t="s">
        <v>929</v>
      </c>
      <c r="D123" s="19">
        <v>43783</v>
      </c>
      <c r="E123" s="19">
        <v>43984</v>
      </c>
      <c r="F123" s="19">
        <v>44089</v>
      </c>
      <c r="G123" s="19" t="s">
        <v>994</v>
      </c>
      <c r="H123" s="19"/>
      <c r="I123" s="19"/>
      <c r="J123" s="19">
        <v>44089</v>
      </c>
      <c r="K123" s="28" t="s">
        <v>1369</v>
      </c>
      <c r="L123" s="48" t="s">
        <v>1724</v>
      </c>
    </row>
    <row r="124" spans="1:12" ht="14.5">
      <c r="A124" s="3" t="s">
        <v>123</v>
      </c>
      <c r="B124" s="4" t="str">
        <f>IF(A124&lt;&gt;"",LEFT(A124,SEARCH("-",A124)-1),"")</f>
        <v>AEP</v>
      </c>
      <c r="C124" s="4" t="s">
        <v>929</v>
      </c>
      <c r="D124" s="17">
        <v>43791</v>
      </c>
      <c r="E124" s="17">
        <v>44057</v>
      </c>
      <c r="F124" s="17">
        <v>44125</v>
      </c>
      <c r="G124" s="17" t="s">
        <v>995</v>
      </c>
      <c r="H124" s="17"/>
      <c r="I124" s="17"/>
      <c r="J124" s="17">
        <v>44125</v>
      </c>
      <c r="K124" s="27" t="s">
        <v>1370</v>
      </c>
      <c r="L124" s="36" t="str">
        <f>IFERROR(VLOOKUP([1]!NeedsData[[#This Row],[Need Number]],[1]!Database[#Data],L$1,FALSE),"")</f>
        <v/>
      </c>
    </row>
    <row r="125" spans="1:12" ht="14.5">
      <c r="A125" s="3" t="s">
        <v>124</v>
      </c>
      <c r="B125" s="6" t="str">
        <f>IF(A125&lt;&gt;"",LEFT(A125,SEARCH("-",A125)-1),"")</f>
        <v>AEP</v>
      </c>
      <c r="C125" s="6" t="s">
        <v>929</v>
      </c>
      <c r="D125" s="19">
        <v>43791</v>
      </c>
      <c r="E125" s="19"/>
      <c r="F125" s="19"/>
      <c r="G125" s="19"/>
      <c r="H125" s="19"/>
      <c r="I125" s="20"/>
      <c r="J125" s="20"/>
      <c r="K125" s="28" t="str">
        <f>IFERROR(VLOOKUP([1]!NeedsData[[#This Row],[Need Number]],[1]!Database[#Data],K$1,FALSE),"")</f>
        <v/>
      </c>
      <c r="L125" s="48" t="str">
        <f>IFERROR(VLOOKUP([1]!NeedsData[[#This Row],[Need Number]],[1]!Database[#Data],L$1,FALSE),"")</f>
        <v/>
      </c>
    </row>
    <row r="126" spans="1:12" ht="14.5">
      <c r="A126" s="3" t="s">
        <v>125</v>
      </c>
      <c r="B126" s="4" t="str">
        <f>IF(A126&lt;&gt;"",LEFT(A126,SEARCH("-",A126)-1),"")</f>
        <v>AEP</v>
      </c>
      <c r="C126" s="4" t="s">
        <v>929</v>
      </c>
      <c r="D126" s="17">
        <v>43791</v>
      </c>
      <c r="E126" s="17">
        <v>43817</v>
      </c>
      <c r="F126" s="17">
        <v>43859</v>
      </c>
      <c r="G126" s="17" t="s">
        <v>939</v>
      </c>
      <c r="H126" s="17"/>
      <c r="I126" s="18"/>
      <c r="J126" s="18">
        <v>43966</v>
      </c>
      <c r="K126" s="27" t="str">
        <f>IFERROR(VLOOKUP([1]!NeedsData[[#This Row],[Need Number]],[1]!Database[#Data],K$1,FALSE),"")</f>
        <v/>
      </c>
      <c r="L126" s="36" t="str">
        <f>IFERROR(VLOOKUP([1]!NeedsData[[#This Row],[Need Number]],[1]!Database[#Data],L$1,FALSE),"")</f>
        <v/>
      </c>
    </row>
    <row r="127" spans="1:12" ht="14.5">
      <c r="A127" s="3" t="s">
        <v>126</v>
      </c>
      <c r="B127" s="6" t="str">
        <f>IF(A127&lt;&gt;"",LEFT(A127,SEARCH("-",A127)-1),"")</f>
        <v>AEP</v>
      </c>
      <c r="C127" s="6" t="s">
        <v>929</v>
      </c>
      <c r="D127" s="19">
        <v>43847</v>
      </c>
      <c r="E127" s="19"/>
      <c r="F127" s="19"/>
      <c r="G127" s="19"/>
      <c r="H127" s="19"/>
      <c r="I127" s="20"/>
      <c r="J127" s="20"/>
      <c r="K127" s="28" t="str">
        <f>IFERROR(VLOOKUP([1]!NeedsData[[#This Row],[Need Number]],[1]!Database[#Data],K$1,FALSE),"")</f>
        <v/>
      </c>
      <c r="L127" s="46" t="str">
        <f>IFERROR(VLOOKUP([1]!NeedsData[[#This Row],[Need Number]],[1]!Database[#Data],L$1,FALSE),"")</f>
        <v/>
      </c>
    </row>
    <row r="128" spans="1:12" ht="203">
      <c r="A128" s="3" t="s">
        <v>127</v>
      </c>
      <c r="B128" s="4" t="str">
        <f>IF(A128&lt;&gt;"",LEFT(A128,SEARCH("-",A128)-1),"")</f>
        <v>AEP</v>
      </c>
      <c r="C128" s="4" t="s">
        <v>929</v>
      </c>
      <c r="D128" s="17" t="s">
        <v>996</v>
      </c>
      <c r="E128" s="17">
        <v>44456</v>
      </c>
      <c r="F128" s="17"/>
      <c r="G128" s="17"/>
      <c r="H128" s="17"/>
      <c r="I128" s="18"/>
      <c r="J128" s="18"/>
      <c r="K128" s="27" t="s">
        <v>1366</v>
      </c>
      <c r="L128" s="45" t="s">
        <v>1725</v>
      </c>
    </row>
    <row r="129" spans="1:12" ht="14.5">
      <c r="A129" s="3" t="s">
        <v>128</v>
      </c>
      <c r="B129" s="6" t="str">
        <f>IF(A129&lt;&gt;"",LEFT(A129,SEARCH("-",A129)-1),"")</f>
        <v>AEP</v>
      </c>
      <c r="C129" s="6" t="s">
        <v>929</v>
      </c>
      <c r="D129" s="19">
        <v>43549</v>
      </c>
      <c r="E129" s="19"/>
      <c r="F129" s="19"/>
      <c r="G129" s="19"/>
      <c r="H129" s="19"/>
      <c r="I129" s="20"/>
      <c r="J129" s="20"/>
      <c r="K129" s="28" t="str">
        <f>IFERROR(VLOOKUP([1]!NeedsData[[#This Row],[Need Number]],[1]!Database[#Data],K$1,FALSE),"")</f>
        <v/>
      </c>
      <c r="L129" s="48" t="str">
        <f>IFERROR(VLOOKUP([1]!NeedsData[[#This Row],[Need Number]],[1]!Database[#Data],L$1,FALSE),"")</f>
        <v/>
      </c>
    </row>
    <row r="130" spans="1:12" ht="14.5">
      <c r="A130" s="3" t="s">
        <v>129</v>
      </c>
      <c r="B130" s="4" t="str">
        <f t="shared" si="2" ref="B130:B190">IF(A130&lt;&gt;"",LEFT(A130,SEARCH("-",A130)-1),"")</f>
        <v>AEP</v>
      </c>
      <c r="C130" s="4" t="s">
        <v>929</v>
      </c>
      <c r="D130" s="17">
        <v>43549</v>
      </c>
      <c r="E130" s="17"/>
      <c r="F130" s="17"/>
      <c r="G130" s="17"/>
      <c r="H130" s="17">
        <v>43909</v>
      </c>
      <c r="I130" s="18"/>
      <c r="J130" s="18"/>
      <c r="K130" s="27" t="str">
        <f>IFERROR(VLOOKUP([1]!NeedsData[[#This Row],[Need Number]],[1]!Database[#Data],K$1,FALSE),"")</f>
        <v/>
      </c>
      <c r="L130" s="36" t="str">
        <f>IFERROR(VLOOKUP([1]!NeedsData[[#This Row],[Need Number]],[1]!Database[#Data],L$1,FALSE),"")</f>
        <v/>
      </c>
    </row>
    <row r="131" spans="1:12" ht="14.5">
      <c r="A131" s="3" t="s">
        <v>130</v>
      </c>
      <c r="B131" s="6" t="str">
        <f>IF(A131&lt;&gt;"",LEFT(A131,SEARCH("-",A131)-1),"")</f>
        <v>AEP</v>
      </c>
      <c r="C131" s="6" t="s">
        <v>929</v>
      </c>
      <c r="D131" s="19">
        <v>43549</v>
      </c>
      <c r="E131" s="19">
        <v>43817</v>
      </c>
      <c r="F131" s="19">
        <v>43859</v>
      </c>
      <c r="G131" s="19" t="s">
        <v>997</v>
      </c>
      <c r="H131" s="19"/>
      <c r="I131" s="20"/>
      <c r="J131" s="20">
        <v>43966</v>
      </c>
      <c r="K131" s="28" t="str">
        <f>IFERROR(VLOOKUP([1]!NeedsData[[#This Row],[Need Number]],[1]!Database[#Data],K$1,FALSE),"")</f>
        <v/>
      </c>
      <c r="L131" s="48" t="str">
        <f>IFERROR(VLOOKUP([1]!NeedsData[[#This Row],[Need Number]],[1]!Database[#Data],L$1,FALSE),"")</f>
        <v/>
      </c>
    </row>
    <row r="132" spans="1:12" ht="14.5">
      <c r="A132" s="3" t="s">
        <v>131</v>
      </c>
      <c r="B132" s="4" t="str">
        <f>IF(A132&lt;&gt;"",LEFT(A132,SEARCH("-",A132)-1),"")</f>
        <v>AEP</v>
      </c>
      <c r="C132" s="4" t="s">
        <v>929</v>
      </c>
      <c r="D132" s="17">
        <v>43549</v>
      </c>
      <c r="E132" s="17">
        <v>43941</v>
      </c>
      <c r="F132" s="17">
        <v>43997</v>
      </c>
      <c r="G132" s="17" t="s">
        <v>998</v>
      </c>
      <c r="H132" s="17"/>
      <c r="I132" s="18"/>
      <c r="J132" s="18">
        <v>43997</v>
      </c>
      <c r="K132" s="27" t="s">
        <v>1371</v>
      </c>
      <c r="L132" s="36" t="str">
        <f>IFERROR(VLOOKUP([1]!NeedsData[[#This Row],[Need Number]],[1]!Database[#Data],L$1,FALSE),"")</f>
        <v/>
      </c>
    </row>
    <row r="133" spans="1:12" ht="14.5">
      <c r="A133" s="3" t="s">
        <v>132</v>
      </c>
      <c r="B133" s="6" t="str">
        <f>IF(A133&lt;&gt;"",LEFT(A133,SEARCH("-",A133)-1),"")</f>
        <v>AEP</v>
      </c>
      <c r="C133" s="6" t="s">
        <v>929</v>
      </c>
      <c r="D133" s="19">
        <v>43549</v>
      </c>
      <c r="E133" s="19">
        <v>43882</v>
      </c>
      <c r="F133" s="19">
        <v>43931</v>
      </c>
      <c r="G133" s="19" t="s">
        <v>999</v>
      </c>
      <c r="H133" s="19"/>
      <c r="I133" s="20"/>
      <c r="J133" s="20">
        <v>43966</v>
      </c>
      <c r="K133" s="28" t="str">
        <f>IFERROR(VLOOKUP([1]!NeedsData[[#This Row],[Need Number]],[1]!Database[#Data],K$1,FALSE),"")</f>
        <v/>
      </c>
      <c r="L133" s="48" t="str">
        <f>IFERROR(VLOOKUP([1]!NeedsData[[#This Row],[Need Number]],[1]!Database[#Data],L$1,FALSE),"")</f>
        <v/>
      </c>
    </row>
    <row r="134" spans="1:12" ht="14.5">
      <c r="A134" s="3" t="s">
        <v>133</v>
      </c>
      <c r="B134" s="4" t="str">
        <f>IF(A134&lt;&gt;"",LEFT(A134,SEARCH("-",A134)-1),"")</f>
        <v>AEP</v>
      </c>
      <c r="C134" s="4" t="s">
        <v>929</v>
      </c>
      <c r="D134" s="17">
        <v>43578</v>
      </c>
      <c r="E134" s="17">
        <v>43882</v>
      </c>
      <c r="F134" s="17">
        <v>43931</v>
      </c>
      <c r="G134" s="17" t="s">
        <v>1000</v>
      </c>
      <c r="H134" s="17"/>
      <c r="I134" s="18"/>
      <c r="J134" s="18">
        <v>43966</v>
      </c>
      <c r="K134" s="27" t="str">
        <f>IFERROR(VLOOKUP([1]!NeedsData[[#This Row],[Need Number]],[1]!Database[#Data],K$1,FALSE),"")</f>
        <v/>
      </c>
      <c r="L134" s="36" t="str">
        <f>IFERROR(VLOOKUP([1]!NeedsData[[#This Row],[Need Number]],[1]!Database[#Data],L$1,FALSE),"")</f>
        <v/>
      </c>
    </row>
    <row r="135" spans="1:12" ht="14.5">
      <c r="A135" s="3" t="s">
        <v>134</v>
      </c>
      <c r="B135" s="6" t="str">
        <f>IF(A135&lt;&gt;"",LEFT(A135,SEARCH("-",A135)-1),"")</f>
        <v>AEP</v>
      </c>
      <c r="C135" s="6" t="s">
        <v>929</v>
      </c>
      <c r="D135" s="19" t="s">
        <v>938</v>
      </c>
      <c r="E135" s="19"/>
      <c r="F135" s="19"/>
      <c r="G135" s="19"/>
      <c r="H135" s="19"/>
      <c r="I135" s="20"/>
      <c r="J135" s="20"/>
      <c r="K135" s="28" t="str">
        <f>IFERROR(VLOOKUP([1]!NeedsData[[#This Row],[Need Number]],[1]!Database[#Data],K$1,FALSE),"")</f>
        <v/>
      </c>
      <c r="L135" s="48" t="str">
        <f>IFERROR(VLOOKUP([1]!NeedsData[[#This Row],[Need Number]],[1]!Database[#Data],L$1,FALSE),"")</f>
        <v/>
      </c>
    </row>
    <row r="136" spans="1:12" ht="14.5">
      <c r="A136" s="3" t="s">
        <v>135</v>
      </c>
      <c r="B136" s="4" t="str">
        <f>IF(A136&lt;&gt;"",LEFT(A136,SEARCH("-",A136)-1),"")</f>
        <v>AEP</v>
      </c>
      <c r="C136" s="4" t="s">
        <v>929</v>
      </c>
      <c r="D136" s="17">
        <v>43578</v>
      </c>
      <c r="E136" s="17">
        <v>43817</v>
      </c>
      <c r="F136" s="17">
        <v>43859</v>
      </c>
      <c r="G136" s="17" t="s">
        <v>1001</v>
      </c>
      <c r="H136" s="17"/>
      <c r="I136" s="18"/>
      <c r="J136" s="18">
        <v>43966</v>
      </c>
      <c r="K136" s="27" t="str">
        <f>IFERROR(VLOOKUP([1]!NeedsData[[#This Row],[Need Number]],[1]!Database[#Data],K$1,FALSE),"")</f>
        <v/>
      </c>
      <c r="L136" s="36" t="str">
        <f>IFERROR(VLOOKUP([1]!NeedsData[[#This Row],[Need Number]],[1]!Database[#Data],L$1,FALSE),"")</f>
        <v/>
      </c>
    </row>
    <row r="137" spans="1:12" ht="14.5">
      <c r="A137" s="3" t="s">
        <v>136</v>
      </c>
      <c r="B137" s="6" t="str">
        <f>IF(A137&lt;&gt;"",LEFT(A137,SEARCH("-",A137)-1),"")</f>
        <v>AEP</v>
      </c>
      <c r="C137" s="6" t="s">
        <v>929</v>
      </c>
      <c r="D137" s="19">
        <v>43578</v>
      </c>
      <c r="E137" s="19">
        <v>43847</v>
      </c>
      <c r="F137" s="19">
        <v>43859</v>
      </c>
      <c r="G137" s="19" t="s">
        <v>1002</v>
      </c>
      <c r="H137" s="19"/>
      <c r="I137" s="20"/>
      <c r="J137" s="20">
        <v>43966</v>
      </c>
      <c r="K137" s="28" t="str">
        <f>IFERROR(VLOOKUP([1]!NeedsData[[#This Row],[Need Number]],[1]!Database[#Data],K$1,FALSE),"")</f>
        <v/>
      </c>
      <c r="L137" s="48" t="str">
        <f>IFERROR(VLOOKUP([1]!NeedsData[[#This Row],[Need Number]],[1]!Database[#Data],L$1,FALSE),"")</f>
        <v/>
      </c>
    </row>
    <row r="138" spans="1:12" ht="391.5">
      <c r="A138" s="3" t="s">
        <v>137</v>
      </c>
      <c r="B138" s="4" t="str">
        <f>IF(A138&lt;&gt;"",LEFT(A138,SEARCH("-",A138)-1),"")</f>
        <v>AEP</v>
      </c>
      <c r="C138" s="4" t="s">
        <v>929</v>
      </c>
      <c r="D138" s="17">
        <v>43578</v>
      </c>
      <c r="E138" s="17">
        <v>44244</v>
      </c>
      <c r="F138" s="17">
        <v>44335</v>
      </c>
      <c r="G138" s="17" t="s">
        <v>1003</v>
      </c>
      <c r="H138" s="17"/>
      <c r="I138" s="18"/>
      <c r="J138" s="18">
        <v>44328</v>
      </c>
      <c r="K138" s="27" t="s">
        <v>1372</v>
      </c>
      <c r="L138" s="36" t="s">
        <v>1726</v>
      </c>
    </row>
    <row r="139" spans="1:12" ht="14.5">
      <c r="A139" s="3" t="s">
        <v>138</v>
      </c>
      <c r="B139" s="6" t="str">
        <f>IF(A139&lt;&gt;"",LEFT(A139,SEARCH("-",A139)-1),"")</f>
        <v>AEP</v>
      </c>
      <c r="C139" s="6" t="s">
        <v>929</v>
      </c>
      <c r="D139" s="19">
        <v>43578</v>
      </c>
      <c r="E139" s="19">
        <v>43791</v>
      </c>
      <c r="F139" s="19">
        <v>43859</v>
      </c>
      <c r="G139" s="19" t="s">
        <v>1004</v>
      </c>
      <c r="H139" s="19"/>
      <c r="I139" s="20"/>
      <c r="J139" s="20">
        <v>43966</v>
      </c>
      <c r="K139" s="28" t="str">
        <f>IFERROR(VLOOKUP([1]!NeedsData[[#This Row],[Need Number]],[1]!Database[#Data],K$1,FALSE),"")</f>
        <v/>
      </c>
      <c r="L139" s="48" t="str">
        <f>IFERROR(VLOOKUP([1]!NeedsData[[#This Row],[Need Number]],[1]!Database[#Data],L$1,FALSE),"")</f>
        <v/>
      </c>
    </row>
    <row r="140" spans="1:12" ht="14.5">
      <c r="A140" s="3" t="s">
        <v>139</v>
      </c>
      <c r="B140" s="4" t="str">
        <f>IF(A140&lt;&gt;"",LEFT(A140,SEARCH("-",A140)-1),"")</f>
        <v>AEP</v>
      </c>
      <c r="C140" s="4" t="s">
        <v>929</v>
      </c>
      <c r="D140" s="17">
        <v>43578</v>
      </c>
      <c r="E140" s="17"/>
      <c r="F140" s="17"/>
      <c r="G140" s="17"/>
      <c r="H140" s="17"/>
      <c r="I140" s="18"/>
      <c r="J140" s="18"/>
      <c r="K140" s="27" t="str">
        <f>IFERROR(VLOOKUP([1]!NeedsData[[#This Row],[Need Number]],[1]!Database[#Data],K$1,FALSE),"")</f>
        <v/>
      </c>
      <c r="L140" s="36" t="str">
        <f>IFERROR(VLOOKUP([1]!NeedsData[[#This Row],[Need Number]],[1]!Database[#Data],L$1,FALSE),"")</f>
        <v/>
      </c>
    </row>
    <row r="141" spans="1:12" ht="14.5">
      <c r="A141" s="3" t="s">
        <v>140</v>
      </c>
      <c r="B141" s="6" t="str">
        <f>IF(A141&lt;&gt;"",LEFT(A141,SEARCH("-",A141)-1),"")</f>
        <v>AEP</v>
      </c>
      <c r="C141" s="6" t="s">
        <v>929</v>
      </c>
      <c r="D141" s="19">
        <v>43605</v>
      </c>
      <c r="E141" s="19">
        <v>43817</v>
      </c>
      <c r="F141" s="19">
        <v>43859</v>
      </c>
      <c r="G141" s="19" t="s">
        <v>1005</v>
      </c>
      <c r="H141" s="19"/>
      <c r="I141" s="20"/>
      <c r="J141" s="20">
        <v>43966</v>
      </c>
      <c r="K141" s="28" t="str">
        <f>IFERROR(VLOOKUP([1]!NeedsData[[#This Row],[Need Number]],[1]!Database[#Data],K$1,FALSE),"")</f>
        <v/>
      </c>
      <c r="L141" s="48" t="str">
        <f>IFERROR(VLOOKUP([1]!NeedsData[[#This Row],[Need Number]],[1]!Database[#Data],L$1,FALSE),"")</f>
        <v/>
      </c>
    </row>
    <row r="142" spans="1:12" ht="14.5">
      <c r="A142" s="3" t="s">
        <v>141</v>
      </c>
      <c r="B142" s="4" t="str">
        <f>IF(A142&lt;&gt;"",LEFT(A142,SEARCH("-",A142)-1),"")</f>
        <v>AEP</v>
      </c>
      <c r="C142" s="4" t="s">
        <v>929</v>
      </c>
      <c r="D142" s="17">
        <v>43605</v>
      </c>
      <c r="E142" s="17">
        <v>43882</v>
      </c>
      <c r="F142" s="17">
        <v>43941</v>
      </c>
      <c r="G142" s="17" t="s">
        <v>1006</v>
      </c>
      <c r="H142" s="17"/>
      <c r="I142" s="18"/>
      <c r="J142" s="18">
        <v>43966</v>
      </c>
      <c r="K142" s="27" t="str">
        <f>IFERROR(VLOOKUP([1]!NeedsData[[#This Row],[Need Number]],[1]!Database[#Data],K$1,FALSE),"")</f>
        <v/>
      </c>
      <c r="L142" s="36" t="str">
        <f>IFERROR(VLOOKUP([1]!NeedsData[[#This Row],[Need Number]],[1]!Database[#Data],L$1,FALSE),"")</f>
        <v/>
      </c>
    </row>
    <row r="143" spans="1:12" ht="14.5">
      <c r="A143" s="3" t="s">
        <v>142</v>
      </c>
      <c r="B143" s="6" t="str">
        <f>IF(A143&lt;&gt;"",LEFT(A143,SEARCH("-",A143)-1),"")</f>
        <v>AEP</v>
      </c>
      <c r="C143" s="6" t="s">
        <v>929</v>
      </c>
      <c r="D143" s="19">
        <v>43605</v>
      </c>
      <c r="E143" s="19">
        <v>43973</v>
      </c>
      <c r="F143" s="19">
        <v>44049</v>
      </c>
      <c r="G143" s="19" t="s">
        <v>1007</v>
      </c>
      <c r="H143" s="19"/>
      <c r="I143" s="19"/>
      <c r="J143" s="19">
        <v>44049</v>
      </c>
      <c r="K143" s="28" t="s">
        <v>1373</v>
      </c>
      <c r="L143" s="48" t="str">
        <f>IFERROR(VLOOKUP([1]!NeedsData[[#This Row],[Need Number]],[1]!Database[#Data],L$1,FALSE),"")</f>
        <v/>
      </c>
    </row>
    <row r="144" spans="1:12" ht="14.5">
      <c r="A144" s="3" t="s">
        <v>143</v>
      </c>
      <c r="B144" s="4" t="str">
        <f>IF(A144&lt;&gt;"",LEFT(A144,SEARCH("-",A144)-1),"")</f>
        <v>AEP</v>
      </c>
      <c r="C144" s="4" t="s">
        <v>929</v>
      </c>
      <c r="D144" s="17">
        <v>43605</v>
      </c>
      <c r="E144" s="17">
        <v>43817</v>
      </c>
      <c r="F144" s="17">
        <v>43859</v>
      </c>
      <c r="G144" s="17" t="s">
        <v>1008</v>
      </c>
      <c r="H144" s="17"/>
      <c r="I144" s="18"/>
      <c r="J144" s="18">
        <v>43966</v>
      </c>
      <c r="K144" s="27" t="str">
        <f>IFERROR(VLOOKUP([1]!NeedsData[[#This Row],[Need Number]],[1]!Database[#Data],K$1,FALSE),"")</f>
        <v/>
      </c>
      <c r="L144" s="36" t="str">
        <f>IFERROR(VLOOKUP([1]!NeedsData[[#This Row],[Need Number]],[1]!Database[#Data],L$1,FALSE),"")</f>
        <v/>
      </c>
    </row>
    <row r="145" spans="1:12" ht="14.5">
      <c r="A145" s="3" t="s">
        <v>144</v>
      </c>
      <c r="B145" s="6" t="str">
        <f>IF(A145&lt;&gt;"",LEFT(A145,SEARCH("-",A145)-1),"")</f>
        <v>AEP</v>
      </c>
      <c r="C145" s="6" t="s">
        <v>929</v>
      </c>
      <c r="D145" s="19">
        <v>43605</v>
      </c>
      <c r="E145" s="19">
        <v>43882</v>
      </c>
      <c r="F145" s="19">
        <v>43931</v>
      </c>
      <c r="G145" s="19" t="s">
        <v>1009</v>
      </c>
      <c r="H145" s="19"/>
      <c r="I145" s="20"/>
      <c r="J145" s="20">
        <v>43966</v>
      </c>
      <c r="K145" s="28" t="str">
        <f>IFERROR(VLOOKUP([1]!NeedsData[[#This Row],[Need Number]],[1]!Database[#Data],K$1,FALSE),"")</f>
        <v/>
      </c>
      <c r="L145" s="48" t="str">
        <f>IFERROR(VLOOKUP([1]!NeedsData[[#This Row],[Need Number]],[1]!Database[#Data],L$1,FALSE),"")</f>
        <v/>
      </c>
    </row>
    <row r="146" spans="1:12" ht="14.5">
      <c r="A146" s="3" t="s">
        <v>145</v>
      </c>
      <c r="B146" s="4" t="str">
        <f>IF(A146&lt;&gt;"",LEFT(A146,SEARCH("-",A146)-1),"")</f>
        <v>AEP</v>
      </c>
      <c r="C146" s="4" t="s">
        <v>929</v>
      </c>
      <c r="D146" s="17">
        <v>43549</v>
      </c>
      <c r="E146" s="17"/>
      <c r="F146" s="17"/>
      <c r="G146" s="17"/>
      <c r="H146" s="17"/>
      <c r="I146" s="18"/>
      <c r="J146" s="18"/>
      <c r="K146" s="27" t="str">
        <f>IFERROR(VLOOKUP([1]!NeedsData[[#This Row],[Need Number]],[1]!Database[#Data],K$1,FALSE),"")</f>
        <v/>
      </c>
      <c r="L146" s="36" t="str">
        <f>IFERROR(VLOOKUP([1]!NeedsData[[#This Row],[Need Number]],[1]!Database[#Data],L$1,FALSE),"")</f>
        <v/>
      </c>
    </row>
    <row r="147" spans="1:12" ht="14.5">
      <c r="A147" s="3" t="s">
        <v>146</v>
      </c>
      <c r="B147" s="6" t="str">
        <f>IF(A147&lt;&gt;"",LEFT(A147,SEARCH("-",A147)-1),"")</f>
        <v>AEP</v>
      </c>
      <c r="C147" s="6" t="s">
        <v>929</v>
      </c>
      <c r="D147" s="19">
        <v>43633</v>
      </c>
      <c r="E147" s="19"/>
      <c r="F147" s="19"/>
      <c r="G147" s="19"/>
      <c r="H147" s="19">
        <v>43846</v>
      </c>
      <c r="I147" s="20"/>
      <c r="J147" s="20"/>
      <c r="K147" s="28" t="str">
        <f>IFERROR(VLOOKUP([1]!NeedsData[[#This Row],[Need Number]],[1]!Database[#Data],K$1,FALSE),"")</f>
        <v/>
      </c>
      <c r="L147" s="48" t="str">
        <f>IFERROR(VLOOKUP([1]!NeedsData[[#This Row],[Need Number]],[1]!Database[#Data],L$1,FALSE),"")</f>
        <v/>
      </c>
    </row>
    <row r="148" spans="1:12" ht="14.5">
      <c r="A148" s="3" t="s">
        <v>147</v>
      </c>
      <c r="B148" s="4" t="str">
        <f>IF(A148&lt;&gt;"",LEFT(A148,SEARCH("-",A148)-1),"")</f>
        <v>AEP</v>
      </c>
      <c r="C148" s="4" t="s">
        <v>929</v>
      </c>
      <c r="D148" s="17">
        <v>43633</v>
      </c>
      <c r="E148" s="17">
        <v>43817</v>
      </c>
      <c r="F148" s="17">
        <v>43859</v>
      </c>
      <c r="G148" s="17" t="s">
        <v>1010</v>
      </c>
      <c r="H148" s="17"/>
      <c r="I148" s="18"/>
      <c r="J148" s="18">
        <v>43966</v>
      </c>
      <c r="K148" s="27" t="str">
        <f>IFERROR(VLOOKUP([1]!NeedsData[[#This Row],[Need Number]],[1]!Database[#Data],K$1,FALSE),"")</f>
        <v/>
      </c>
      <c r="L148" s="36" t="str">
        <f>IFERROR(VLOOKUP([1]!NeedsData[[#This Row],[Need Number]],[1]!Database[#Data],L$1,FALSE),"")</f>
        <v/>
      </c>
    </row>
    <row r="149" spans="1:12" ht="14.5">
      <c r="A149" s="3" t="s">
        <v>148</v>
      </c>
      <c r="B149" s="6" t="str">
        <f>IF(A149&lt;&gt;"",LEFT(A149,SEARCH("-",A149)-1),"")</f>
        <v>AEP</v>
      </c>
      <c r="C149" s="6" t="s">
        <v>929</v>
      </c>
      <c r="D149" s="19">
        <v>43633</v>
      </c>
      <c r="E149" s="19">
        <v>44456</v>
      </c>
      <c r="F149" s="19"/>
      <c r="G149" s="19"/>
      <c r="H149" s="19"/>
      <c r="I149" s="20"/>
      <c r="J149" s="20"/>
      <c r="K149" s="28" t="str">
        <f>IFERROR(VLOOKUP([1]!NeedsData[[#This Row],[Need Number]],[1]!Database[#Data],K$1,FALSE),"")</f>
        <v/>
      </c>
      <c r="L149" s="48" t="str">
        <f>IFERROR(VLOOKUP([1]!NeedsData[[#This Row],[Need Number]],[1]!Database[#Data],L$1,FALSE),"")</f>
        <v/>
      </c>
    </row>
    <row r="150" spans="1:12" ht="14.5">
      <c r="A150" s="3" t="s">
        <v>149</v>
      </c>
      <c r="B150" s="4" t="str">
        <f>IF(A150&lt;&gt;"",LEFT(A150,SEARCH("-",A150)-1),"")</f>
        <v>AEP</v>
      </c>
      <c r="C150" s="4" t="s">
        <v>929</v>
      </c>
      <c r="D150" s="17">
        <v>43633</v>
      </c>
      <c r="E150" s="17">
        <v>44393</v>
      </c>
      <c r="F150" s="17">
        <v>44441</v>
      </c>
      <c r="G150" s="17" t="s">
        <v>1011</v>
      </c>
      <c r="H150" s="17"/>
      <c r="I150" s="18"/>
      <c r="J150" s="18">
        <v>44440</v>
      </c>
      <c r="K150" s="27" t="str">
        <f>IFERROR(VLOOKUP([1]!NeedsData[[#This Row],[Need Number]],[1]!Database[#Data],K$1,FALSE),"")</f>
        <v/>
      </c>
      <c r="L150" s="36" t="str">
        <f>IFERROR(VLOOKUP([1]!NeedsData[[#This Row],[Need Number]],[1]!Database[#Data],L$1,FALSE),"")</f>
        <v/>
      </c>
    </row>
    <row r="151" spans="1:12" ht="14.5">
      <c r="A151" s="3" t="s">
        <v>150</v>
      </c>
      <c r="B151" s="6" t="str">
        <f>IF(A151&lt;&gt;"",LEFT(A151,SEARCH("-",A151)-1),"")</f>
        <v>AEP</v>
      </c>
      <c r="C151" s="6" t="s">
        <v>929</v>
      </c>
      <c r="D151" s="19" t="s">
        <v>938</v>
      </c>
      <c r="E151" s="19"/>
      <c r="F151" s="19"/>
      <c r="G151" s="19"/>
      <c r="H151" s="19"/>
      <c r="I151" s="20"/>
      <c r="J151" s="20"/>
      <c r="K151" s="28" t="str">
        <f>IFERROR(VLOOKUP([1]!NeedsData[[#This Row],[Need Number]],[1]!Database[#Data],K$1,FALSE),"")</f>
        <v/>
      </c>
      <c r="L151" s="48" t="str">
        <f>IFERROR(VLOOKUP([1]!NeedsData[[#This Row],[Need Number]],[1]!Database[#Data],L$1,FALSE),"")</f>
        <v/>
      </c>
    </row>
    <row r="152" spans="1:12" ht="14.5">
      <c r="A152" s="3" t="s">
        <v>151</v>
      </c>
      <c r="B152" s="4" t="str">
        <f>IF(A152&lt;&gt;"",LEFT(A152,SEARCH("-",A152)-1),"")</f>
        <v>AEP</v>
      </c>
      <c r="C152" s="4" t="s">
        <v>929</v>
      </c>
      <c r="D152" s="17">
        <v>43633</v>
      </c>
      <c r="E152" s="17"/>
      <c r="F152" s="17"/>
      <c r="G152" s="17"/>
      <c r="H152" s="17"/>
      <c r="I152" s="18"/>
      <c r="J152" s="18"/>
      <c r="K152" s="27" t="str">
        <f>IFERROR(VLOOKUP([1]!NeedsData[[#This Row],[Need Number]],[1]!Database[#Data],K$1,FALSE),"")</f>
        <v/>
      </c>
      <c r="L152" s="36" t="str">
        <f>IFERROR(VLOOKUP([1]!NeedsData[[#This Row],[Need Number]],[1]!Database[#Data],L$1,FALSE),"")</f>
        <v/>
      </c>
    </row>
    <row r="153" spans="1:12" ht="14.5">
      <c r="A153" s="3" t="s">
        <v>152</v>
      </c>
      <c r="B153" s="6" t="str">
        <f>IF(A153&lt;&gt;"",LEFT(A153,SEARCH("-",A153)-1),"")</f>
        <v>AEP</v>
      </c>
      <c r="C153" s="6" t="s">
        <v>929</v>
      </c>
      <c r="D153" s="19">
        <v>43633</v>
      </c>
      <c r="E153" s="19">
        <v>44155</v>
      </c>
      <c r="F153" s="19">
        <v>44376</v>
      </c>
      <c r="G153" s="19" t="s">
        <v>1012</v>
      </c>
      <c r="H153" s="19"/>
      <c r="I153" s="20"/>
      <c r="J153" s="20">
        <v>44376</v>
      </c>
      <c r="K153" s="28" t="s">
        <v>1374</v>
      </c>
      <c r="L153" s="48" t="str">
        <f>IFERROR(VLOOKUP([1]!NeedsData[[#This Row],[Need Number]],[1]!Database[#Data],L$1,FALSE),"")</f>
        <v/>
      </c>
    </row>
    <row r="154" spans="1:12" ht="14.5">
      <c r="A154" s="3" t="s">
        <v>153</v>
      </c>
      <c r="B154" s="4" t="str">
        <f>IF(A154&lt;&gt;"",LEFT(A154,SEARCH("-",A154)-1),"")</f>
        <v>AEP</v>
      </c>
      <c r="C154" s="4" t="s">
        <v>929</v>
      </c>
      <c r="D154" s="17">
        <v>43633</v>
      </c>
      <c r="E154" s="17">
        <v>43909</v>
      </c>
      <c r="F154" s="17">
        <v>43962</v>
      </c>
      <c r="G154" s="17" t="s">
        <v>1013</v>
      </c>
      <c r="H154" s="17"/>
      <c r="I154" s="18"/>
      <c r="J154" s="18">
        <v>43966</v>
      </c>
      <c r="K154" s="27" t="s">
        <v>1375</v>
      </c>
      <c r="L154" s="36" t="str">
        <f>IFERROR(VLOOKUP([1]!NeedsData[[#This Row],[Need Number]],[1]!Database[#Data],L$1,FALSE),"")</f>
        <v/>
      </c>
    </row>
    <row r="155" spans="1:12" ht="14.5">
      <c r="A155" s="3" t="s">
        <v>154</v>
      </c>
      <c r="B155" s="6" t="str">
        <f>IF(A155&lt;&gt;"",LEFT(A155,SEARCH("-",A155)-1),"")</f>
        <v>AEP</v>
      </c>
      <c r="C155" s="6" t="s">
        <v>929</v>
      </c>
      <c r="D155" s="19">
        <v>43633</v>
      </c>
      <c r="E155" s="19">
        <v>43909</v>
      </c>
      <c r="F155" s="19">
        <v>43962</v>
      </c>
      <c r="G155" s="19" t="s">
        <v>1014</v>
      </c>
      <c r="H155" s="19"/>
      <c r="I155" s="20"/>
      <c r="J155" s="20">
        <v>43966</v>
      </c>
      <c r="K155" s="28" t="s">
        <v>1376</v>
      </c>
      <c r="L155" s="48" t="str">
        <f>IFERROR(VLOOKUP([1]!NeedsData[[#This Row],[Need Number]],[1]!Database[#Data],L$1,FALSE),"")</f>
        <v/>
      </c>
    </row>
    <row r="156" spans="1:12" ht="14.5">
      <c r="A156" s="3" t="s">
        <v>155</v>
      </c>
      <c r="B156" s="4" t="str">
        <f>IF(A156&lt;&gt;"",LEFT(A156,SEARCH("-",A156)-1),"")</f>
        <v>AEP</v>
      </c>
      <c r="C156" s="4" t="s">
        <v>929</v>
      </c>
      <c r="D156" s="17">
        <v>43633</v>
      </c>
      <c r="E156" s="17">
        <v>44001</v>
      </c>
      <c r="F156" s="17">
        <v>44089</v>
      </c>
      <c r="G156" s="17" t="s">
        <v>1015</v>
      </c>
      <c r="H156" s="17"/>
      <c r="I156" s="17"/>
      <c r="J156" s="17">
        <v>44089</v>
      </c>
      <c r="K156" s="27" t="s">
        <v>1377</v>
      </c>
      <c r="L156" s="36" t="str">
        <f>IFERROR(VLOOKUP([1]!NeedsData[[#This Row],[Need Number]],[1]!Database[#Data],L$1,FALSE),"")</f>
        <v/>
      </c>
    </row>
    <row r="157" spans="1:12" ht="14.5">
      <c r="A157" s="3" t="s">
        <v>156</v>
      </c>
      <c r="B157" s="6" t="str">
        <f>IF(A157&lt;&gt;"",LEFT(A157,SEARCH("-",A157)-1),"")</f>
        <v>AEP</v>
      </c>
      <c r="C157" s="6" t="s">
        <v>929</v>
      </c>
      <c r="D157" s="19">
        <v>43633</v>
      </c>
      <c r="E157" s="19">
        <v>43909</v>
      </c>
      <c r="F157" s="19">
        <v>43962</v>
      </c>
      <c r="G157" s="19" t="s">
        <v>1016</v>
      </c>
      <c r="H157" s="19"/>
      <c r="I157" s="20"/>
      <c r="J157" s="20">
        <v>43966</v>
      </c>
      <c r="K157" s="28" t="s">
        <v>1378</v>
      </c>
      <c r="L157" s="48" t="str">
        <f>IFERROR(VLOOKUP([1]!NeedsData[[#This Row],[Need Number]],[1]!Database[#Data],L$1,FALSE),"")</f>
        <v/>
      </c>
    </row>
    <row r="158" spans="1:12" ht="14.5">
      <c r="A158" s="3" t="s">
        <v>157</v>
      </c>
      <c r="B158" s="4" t="str">
        <f>IF(A158&lt;&gt;"",LEFT(A158,SEARCH("-",A158)-1),"")</f>
        <v>AEP</v>
      </c>
      <c r="C158" s="4" t="s">
        <v>929</v>
      </c>
      <c r="D158" s="17">
        <v>43633</v>
      </c>
      <c r="E158" s="17">
        <v>44337</v>
      </c>
      <c r="F158" s="18">
        <v>44376</v>
      </c>
      <c r="G158" s="17" t="s">
        <v>1017</v>
      </c>
      <c r="H158" s="17"/>
      <c r="I158" s="18"/>
      <c r="J158" s="18">
        <v>44376</v>
      </c>
      <c r="K158" s="27" t="str">
        <f>IFERROR(VLOOKUP([1]!NeedsData[[#This Row],[Need Number]],[1]!Database[#Data],K$1,FALSE),"")</f>
        <v/>
      </c>
      <c r="L158" s="36" t="str">
        <f>IFERROR(VLOOKUP([1]!NeedsData[[#This Row],[Need Number]],[1]!Database[#Data],L$1,FALSE),"")</f>
        <v/>
      </c>
    </row>
    <row r="159" spans="1:12" ht="14.5">
      <c r="A159" s="3" t="s">
        <v>158</v>
      </c>
      <c r="B159" s="6" t="str">
        <f>IF(A159&lt;&gt;"",LEFT(A159,SEARCH("-",A159)-1),"")</f>
        <v>AEP</v>
      </c>
      <c r="C159" s="6" t="s">
        <v>929</v>
      </c>
      <c r="D159" s="19">
        <v>43670</v>
      </c>
      <c r="E159" s="19">
        <v>44393</v>
      </c>
      <c r="F159" s="19">
        <v>44441</v>
      </c>
      <c r="G159" s="6" t="s">
        <v>1018</v>
      </c>
      <c r="H159" s="19"/>
      <c r="I159" s="20"/>
      <c r="J159" s="20">
        <v>44440</v>
      </c>
      <c r="K159" s="28" t="str">
        <f>IFERROR(VLOOKUP([1]!NeedsData[[#This Row],[Need Number]],[1]!Database[#Data],K$1,FALSE),"")</f>
        <v/>
      </c>
      <c r="L159" s="48" t="str">
        <f>IFERROR(VLOOKUP([1]!NeedsData[[#This Row],[Need Number]],[1]!Database[#Data],L$1,FALSE),"")</f>
        <v/>
      </c>
    </row>
    <row r="160" spans="1:12" ht="14.5">
      <c r="A160" s="3" t="s">
        <v>159</v>
      </c>
      <c r="B160" s="4" t="str">
        <f>IF(A160&lt;&gt;"",LEFT(A160,SEARCH("-",A160)-1),"")</f>
        <v>AEP</v>
      </c>
      <c r="C160" s="4" t="s">
        <v>929</v>
      </c>
      <c r="D160" s="17">
        <v>43670</v>
      </c>
      <c r="E160" s="17">
        <v>43882</v>
      </c>
      <c r="F160" s="17">
        <v>43931</v>
      </c>
      <c r="G160" s="17" t="s">
        <v>1019</v>
      </c>
      <c r="H160" s="17"/>
      <c r="I160" s="18"/>
      <c r="J160" s="18">
        <v>43966</v>
      </c>
      <c r="K160" s="27" t="str">
        <f>IFERROR(VLOOKUP([1]!NeedsData[[#This Row],[Need Number]],[1]!Database[#Data],K$1,FALSE),"")</f>
        <v/>
      </c>
      <c r="L160" s="36" t="str">
        <f>IFERROR(VLOOKUP([1]!NeedsData[[#This Row],[Need Number]],[1]!Database[#Data],L$1,FALSE),"")</f>
        <v/>
      </c>
    </row>
    <row r="161" spans="1:12" ht="14.5">
      <c r="A161" s="3" t="s">
        <v>160</v>
      </c>
      <c r="B161" s="6" t="str">
        <f>IF(A161&lt;&gt;"",LEFT(A161,SEARCH("-",A161)-1),"")</f>
        <v>AEP</v>
      </c>
      <c r="C161" s="6" t="s">
        <v>929</v>
      </c>
      <c r="D161" s="19">
        <v>43670</v>
      </c>
      <c r="E161" s="19">
        <v>43909</v>
      </c>
      <c r="F161" s="19">
        <v>43962</v>
      </c>
      <c r="G161" s="19" t="s">
        <v>1020</v>
      </c>
      <c r="H161" s="19"/>
      <c r="I161" s="20"/>
      <c r="J161" s="20">
        <v>43966</v>
      </c>
      <c r="K161" s="28" t="s">
        <v>1380</v>
      </c>
      <c r="L161" s="48" t="str">
        <f>IFERROR(VLOOKUP([1]!NeedsData[[#This Row],[Need Number]],[1]!Database[#Data],L$1,FALSE),"")</f>
        <v/>
      </c>
    </row>
    <row r="162" spans="1:12" ht="14.5">
      <c r="A162" s="3" t="s">
        <v>161</v>
      </c>
      <c r="B162" s="4" t="str">
        <f>IF(A162&lt;&gt;"",LEFT(A162,SEARCH("-",A162)-1),"")</f>
        <v>AEP</v>
      </c>
      <c r="C162" s="4" t="s">
        <v>929</v>
      </c>
      <c r="D162" s="17">
        <v>43670</v>
      </c>
      <c r="E162" s="17"/>
      <c r="F162" s="17"/>
      <c r="G162" s="17"/>
      <c r="H162" s="17"/>
      <c r="I162" s="18"/>
      <c r="J162" s="18"/>
      <c r="K162" s="27" t="str">
        <f>IFERROR(VLOOKUP([1]!NeedsData[[#This Row],[Need Number]],[1]!Database[#Data],K$1,FALSE),"")</f>
        <v/>
      </c>
      <c r="L162" s="36" t="str">
        <f>IFERROR(VLOOKUP([1]!NeedsData[[#This Row],[Need Number]],[1]!Database[#Data],L$1,FALSE),"")</f>
        <v/>
      </c>
    </row>
    <row r="163" spans="1:12" ht="14.5">
      <c r="A163" s="3" t="s">
        <v>162</v>
      </c>
      <c r="B163" s="6" t="str">
        <f>IF(A163&lt;&gt;"",LEFT(A163,SEARCH("-",A163)-1),"")</f>
        <v>AEP</v>
      </c>
      <c r="C163" s="6" t="s">
        <v>929</v>
      </c>
      <c r="D163" s="19">
        <v>43670</v>
      </c>
      <c r="E163" s="19"/>
      <c r="F163" s="19"/>
      <c r="G163" s="19"/>
      <c r="H163" s="19"/>
      <c r="I163" s="20"/>
      <c r="J163" s="20"/>
      <c r="K163" s="28" t="str">
        <f>IFERROR(VLOOKUP([1]!NeedsData[[#This Row],[Need Number]],[1]!Database[#Data],K$1,FALSE),"")</f>
        <v/>
      </c>
      <c r="L163" s="48" t="str">
        <f>IFERROR(VLOOKUP([1]!NeedsData[[#This Row],[Need Number]],[1]!Database[#Data],L$1,FALSE),"")</f>
        <v/>
      </c>
    </row>
    <row r="164" spans="1:12" ht="14.5">
      <c r="A164" s="3" t="s">
        <v>163</v>
      </c>
      <c r="B164" s="4" t="str">
        <f>IF(A164&lt;&gt;"",LEFT(A164,SEARCH("-",A164)-1),"")</f>
        <v>AEP</v>
      </c>
      <c r="C164" s="4" t="s">
        <v>929</v>
      </c>
      <c r="D164" s="17">
        <v>43670</v>
      </c>
      <c r="E164" s="17">
        <v>43909</v>
      </c>
      <c r="F164" s="17">
        <v>43962</v>
      </c>
      <c r="G164" s="17" t="s">
        <v>1016</v>
      </c>
      <c r="H164" s="17"/>
      <c r="I164" s="18"/>
      <c r="J164" s="18">
        <v>43966</v>
      </c>
      <c r="K164" s="27" t="s">
        <v>1378</v>
      </c>
      <c r="L164" s="36" t="str">
        <f>IFERROR(VLOOKUP([1]!NeedsData[[#This Row],[Need Number]],[1]!Database[#Data],L$1,FALSE),"")</f>
        <v/>
      </c>
    </row>
    <row r="165" spans="1:12" ht="14.5">
      <c r="A165" s="3" t="s">
        <v>164</v>
      </c>
      <c r="B165" s="6" t="str">
        <f>IF(A165&lt;&gt;"",LEFT(A165,SEARCH("-",A165)-1),"")</f>
        <v>AEP</v>
      </c>
      <c r="C165" s="6" t="s">
        <v>929</v>
      </c>
      <c r="D165" s="19" t="s">
        <v>938</v>
      </c>
      <c r="E165" s="19"/>
      <c r="F165" s="19"/>
      <c r="G165" s="19"/>
      <c r="H165" s="19"/>
      <c r="I165" s="20"/>
      <c r="J165" s="20"/>
      <c r="K165" s="28" t="str">
        <f>IFERROR(VLOOKUP([1]!NeedsData[[#This Row],[Need Number]],[1]!Database[#Data],K$1,FALSE),"")</f>
        <v/>
      </c>
      <c r="L165" s="48" t="str">
        <f>IFERROR(VLOOKUP([1]!NeedsData[[#This Row],[Need Number]],[1]!Database[#Data],L$1,FALSE),"")</f>
        <v/>
      </c>
    </row>
    <row r="166" spans="1:12" ht="116">
      <c r="A166" s="3" t="s">
        <v>165</v>
      </c>
      <c r="B166" s="4" t="str">
        <f>IF(A166&lt;&gt;"",LEFT(A166,SEARCH("-",A166)-1),"")</f>
        <v>AEP</v>
      </c>
      <c r="C166" s="4" t="s">
        <v>929</v>
      </c>
      <c r="D166" s="17">
        <v>43733</v>
      </c>
      <c r="E166" s="17">
        <v>44183</v>
      </c>
      <c r="F166" s="17">
        <v>44295</v>
      </c>
      <c r="G166" s="17" t="s">
        <v>1021</v>
      </c>
      <c r="H166" s="17"/>
      <c r="I166" s="18"/>
      <c r="J166" s="18">
        <v>44294</v>
      </c>
      <c r="K166" s="27" t="s">
        <v>1381</v>
      </c>
      <c r="L166" s="8" t="s">
        <v>1727</v>
      </c>
    </row>
    <row r="167" spans="1:12" ht="14.5">
      <c r="A167" s="3" t="s">
        <v>165</v>
      </c>
      <c r="B167" s="6" t="str">
        <f>IF(A167&lt;&gt;"",LEFT(A167,SEARCH("-",A167)-1),"")</f>
        <v>AEP</v>
      </c>
      <c r="C167" s="6" t="s">
        <v>929</v>
      </c>
      <c r="D167" s="19">
        <v>43733</v>
      </c>
      <c r="E167" s="19"/>
      <c r="F167" s="19"/>
      <c r="G167" s="19"/>
      <c r="H167" s="19"/>
      <c r="I167" s="20"/>
      <c r="J167" s="20"/>
      <c r="K167" s="28" t="str">
        <f>IFERROR(VLOOKUP([1]!NeedsData[[#This Row],[Need Number]],[1]!Database[#Data],K$1,FALSE),"")</f>
        <v/>
      </c>
      <c r="L167" s="48" t="str">
        <f>IFERROR(VLOOKUP([1]!NeedsData[[#This Row],[Need Number]],[1]!Database[#Data],L$1,FALSE),"")</f>
        <v/>
      </c>
    </row>
    <row r="168" spans="1:12" ht="14.5">
      <c r="A168" s="3" t="s">
        <v>166</v>
      </c>
      <c r="B168" s="4" t="str">
        <f>IF(A168&lt;&gt;"",LEFT(A168,SEARCH("-",A168)-1),"")</f>
        <v>AEP</v>
      </c>
      <c r="C168" s="4" t="s">
        <v>929</v>
      </c>
      <c r="D168" s="17">
        <v>43706</v>
      </c>
      <c r="E168" s="17">
        <v>43909</v>
      </c>
      <c r="F168" s="17">
        <v>43962</v>
      </c>
      <c r="G168" s="17" t="s">
        <v>1022</v>
      </c>
      <c r="H168" s="17"/>
      <c r="I168" s="18"/>
      <c r="J168" s="18">
        <v>43966</v>
      </c>
      <c r="K168" s="27" t="s">
        <v>1383</v>
      </c>
      <c r="L168" s="36" t="str">
        <f>IFERROR(VLOOKUP([1]!NeedsData[[#This Row],[Need Number]],[1]!Database[#Data],L$1,FALSE),"")</f>
        <v/>
      </c>
    </row>
    <row r="169" spans="1:12" ht="14.5">
      <c r="A169" s="3" t="s">
        <v>167</v>
      </c>
      <c r="B169" s="6" t="str">
        <f>IF(A169&lt;&gt;"",LEFT(A169,SEARCH("-",A169)-1),"")</f>
        <v>AEP</v>
      </c>
      <c r="C169" s="6" t="s">
        <v>929</v>
      </c>
      <c r="D169" s="19">
        <v>43733</v>
      </c>
      <c r="E169" s="19">
        <v>43882</v>
      </c>
      <c r="F169" s="19">
        <v>43931</v>
      </c>
      <c r="G169" s="19" t="s">
        <v>1023</v>
      </c>
      <c r="H169" s="19"/>
      <c r="I169" s="20"/>
      <c r="J169" s="20">
        <v>43966</v>
      </c>
      <c r="K169" s="28" t="str">
        <f>IFERROR(VLOOKUP([1]!NeedsData[[#This Row],[Need Number]],[1]!Database[#Data],K$1,FALSE),"")</f>
        <v/>
      </c>
      <c r="L169" s="48" t="str">
        <f>IFERROR(VLOOKUP([1]!NeedsData[[#This Row],[Need Number]],[1]!Database[#Data],L$1,FALSE),"")</f>
        <v/>
      </c>
    </row>
    <row r="170" spans="1:12" ht="14.5">
      <c r="A170" s="3" t="s">
        <v>168</v>
      </c>
      <c r="B170" s="4" t="str">
        <f>IF(A170&lt;&gt;"",LEFT(A170,SEARCH("-",A170)-1),"")</f>
        <v>AEP</v>
      </c>
      <c r="C170" s="4" t="s">
        <v>929</v>
      </c>
      <c r="D170" s="17">
        <v>43733</v>
      </c>
      <c r="E170" s="17"/>
      <c r="F170" s="17"/>
      <c r="G170" s="17"/>
      <c r="H170" s="17"/>
      <c r="I170" s="18"/>
      <c r="J170" s="18"/>
      <c r="K170" s="27" t="str">
        <f>IFERROR(VLOOKUP([1]!NeedsData[[#This Row],[Need Number]],[1]!Database[#Data],K$1,FALSE),"")</f>
        <v/>
      </c>
      <c r="L170" s="36" t="str">
        <f>IFERROR(VLOOKUP([1]!NeedsData[[#This Row],[Need Number]],[1]!Database[#Data],L$1,FALSE),"")</f>
        <v/>
      </c>
    </row>
    <row r="171" spans="1:12" ht="14.5">
      <c r="A171" s="3" t="s">
        <v>169</v>
      </c>
      <c r="B171" s="6" t="str">
        <f>IF(A171&lt;&gt;"",LEFT(A171,SEARCH("-",A171)-1),"")</f>
        <v>AEP</v>
      </c>
      <c r="C171" s="6" t="s">
        <v>929</v>
      </c>
      <c r="D171" s="19">
        <v>43733</v>
      </c>
      <c r="E171" s="19">
        <v>43817</v>
      </c>
      <c r="F171" s="19">
        <v>43859</v>
      </c>
      <c r="G171" s="19" t="s">
        <v>997</v>
      </c>
      <c r="H171" s="19"/>
      <c r="I171" s="20"/>
      <c r="J171" s="20">
        <v>43966</v>
      </c>
      <c r="K171" s="28" t="str">
        <f>IFERROR(VLOOKUP([1]!NeedsData[[#This Row],[Need Number]],[1]!Database[#Data],K$1,FALSE),"")</f>
        <v/>
      </c>
      <c r="L171" s="48" t="str">
        <f>IFERROR(VLOOKUP([1]!NeedsData[[#This Row],[Need Number]],[1]!Database[#Data],L$1,FALSE),"")</f>
        <v/>
      </c>
    </row>
    <row r="172" spans="1:12" ht="14.5">
      <c r="A172" s="3" t="s">
        <v>170</v>
      </c>
      <c r="B172" s="4" t="str">
        <f>IF(A172&lt;&gt;"",LEFT(A172,SEARCH("-",A172)-1),"")</f>
        <v>AEP</v>
      </c>
      <c r="C172" s="4" t="s">
        <v>929</v>
      </c>
      <c r="D172" s="17">
        <v>43763</v>
      </c>
      <c r="E172" s="17">
        <v>43791</v>
      </c>
      <c r="F172" s="17">
        <v>43859</v>
      </c>
      <c r="G172" s="17" t="s">
        <v>1024</v>
      </c>
      <c r="H172" s="17"/>
      <c r="I172" s="18"/>
      <c r="J172" s="18">
        <v>43966</v>
      </c>
      <c r="K172" s="27" t="str">
        <f>IFERROR(VLOOKUP([1]!NeedsData[[#This Row],[Need Number]],[1]!Database[#Data],K$1,FALSE),"")</f>
        <v/>
      </c>
      <c r="L172" s="36" t="str">
        <f>IFERROR(VLOOKUP([1]!NeedsData[[#This Row],[Need Number]],[1]!Database[#Data],L$1,FALSE),"")</f>
        <v/>
      </c>
    </row>
    <row r="173" spans="1:12" ht="14.5">
      <c r="A173" s="3" t="s">
        <v>171</v>
      </c>
      <c r="B173" s="6" t="str">
        <f>IF(A173&lt;&gt;"",LEFT(A173,SEARCH("-",A173)-1),"")</f>
        <v>AEP</v>
      </c>
      <c r="C173" s="6" t="s">
        <v>929</v>
      </c>
      <c r="D173" s="19">
        <v>43763</v>
      </c>
      <c r="E173" s="19">
        <v>43817</v>
      </c>
      <c r="F173" s="19">
        <v>43859</v>
      </c>
      <c r="G173" s="19" t="s">
        <v>1025</v>
      </c>
      <c r="H173" s="19"/>
      <c r="I173" s="20"/>
      <c r="J173" s="20">
        <v>43966</v>
      </c>
      <c r="K173" s="28" t="str">
        <f>IFERROR(VLOOKUP([1]!NeedsData[[#This Row],[Need Number]],[1]!Database[#Data],K$1,FALSE),"")</f>
        <v/>
      </c>
      <c r="L173" s="48" t="str">
        <f>IFERROR(VLOOKUP([1]!NeedsData[[#This Row],[Need Number]],[1]!Database[#Data],L$1,FALSE),"")</f>
        <v/>
      </c>
    </row>
    <row r="174" spans="1:12" ht="14.5">
      <c r="A174" s="3" t="s">
        <v>172</v>
      </c>
      <c r="B174" s="4" t="str">
        <f>IF(A174&lt;&gt;"",LEFT(A174,SEARCH("-",A174)-1),"")</f>
        <v>AEP</v>
      </c>
      <c r="C174" s="4" t="s">
        <v>929</v>
      </c>
      <c r="D174" s="17">
        <v>43763</v>
      </c>
      <c r="E174" s="17">
        <v>43817</v>
      </c>
      <c r="F174" s="17">
        <v>43859</v>
      </c>
      <c r="G174" s="17" t="s">
        <v>1026</v>
      </c>
      <c r="H174" s="17"/>
      <c r="I174" s="18"/>
      <c r="J174" s="18">
        <v>43966</v>
      </c>
      <c r="K174" s="27" t="str">
        <f>IFERROR(VLOOKUP([1]!NeedsData[[#This Row],[Need Number]],[1]!Database[#Data],K$1,FALSE),"")</f>
        <v/>
      </c>
      <c r="L174" s="36" t="str">
        <f>IFERROR(VLOOKUP([1]!NeedsData[[#This Row],[Need Number]],[1]!Database[#Data],L$1,FALSE),"")</f>
        <v/>
      </c>
    </row>
    <row r="175" spans="1:12" ht="14.5">
      <c r="A175" s="3" t="s">
        <v>173</v>
      </c>
      <c r="B175" s="6" t="str">
        <f>IF(A175&lt;&gt;"",LEFT(A175,SEARCH("-",A175)-1),"")</f>
        <v>AEP</v>
      </c>
      <c r="C175" s="6" t="s">
        <v>929</v>
      </c>
      <c r="D175" s="19">
        <v>43791</v>
      </c>
      <c r="E175" s="19">
        <v>43909</v>
      </c>
      <c r="F175" s="19">
        <v>43962</v>
      </c>
      <c r="G175" s="19" t="s">
        <v>951</v>
      </c>
      <c r="H175" s="19"/>
      <c r="I175" s="20"/>
      <c r="J175" s="20">
        <v>43966</v>
      </c>
      <c r="K175" s="28" t="str">
        <f>IFERROR(VLOOKUP([1]!NeedsData[[#This Row],[Need Number]],[1]!Database[#Data],K$1,FALSE),"")</f>
        <v/>
      </c>
      <c r="L175" s="48" t="str">
        <f>IFERROR(VLOOKUP([1]!NeedsData[[#This Row],[Need Number]],[1]!Database[#Data],L$1,FALSE),"")</f>
        <v/>
      </c>
    </row>
    <row r="176" spans="1:12" ht="14.5">
      <c r="A176" s="3" t="s">
        <v>174</v>
      </c>
      <c r="B176" s="4" t="str">
        <f>IF(A176&lt;&gt;"",LEFT(A176,SEARCH("-",A176)-1),"")</f>
        <v>AEP</v>
      </c>
      <c r="C176" s="4" t="s">
        <v>929</v>
      </c>
      <c r="D176" s="17">
        <v>43791</v>
      </c>
      <c r="E176" s="17">
        <v>43817</v>
      </c>
      <c r="F176" s="17">
        <v>43859</v>
      </c>
      <c r="G176" s="17" t="s">
        <v>1027</v>
      </c>
      <c r="H176" s="17"/>
      <c r="I176" s="18"/>
      <c r="J176" s="18">
        <v>43966</v>
      </c>
      <c r="K176" s="27" t="str">
        <f>IFERROR(VLOOKUP([1]!NeedsData[[#This Row],[Need Number]],[1]!Database[#Data],K$1,FALSE),"")</f>
        <v/>
      </c>
      <c r="L176" s="36" t="str">
        <f>IFERROR(VLOOKUP([1]!NeedsData[[#This Row],[Need Number]],[1]!Database[#Data],L$1,FALSE),"")</f>
        <v/>
      </c>
    </row>
    <row r="177" spans="1:12" ht="14.5">
      <c r="A177" s="3" t="s">
        <v>175</v>
      </c>
      <c r="B177" s="6" t="str">
        <f>IF(A177&lt;&gt;"",LEFT(A177,SEARCH("-",A177)-1),"")</f>
        <v>AEP</v>
      </c>
      <c r="C177" s="6" t="s">
        <v>929</v>
      </c>
      <c r="D177" s="19">
        <v>43791</v>
      </c>
      <c r="E177" s="19">
        <v>43817</v>
      </c>
      <c r="F177" s="19">
        <v>43859</v>
      </c>
      <c r="G177" s="19" t="s">
        <v>1028</v>
      </c>
      <c r="H177" s="19"/>
      <c r="I177" s="20"/>
      <c r="J177" s="20">
        <v>43966</v>
      </c>
      <c r="K177" s="28" t="str">
        <f>IFERROR(VLOOKUP([1]!NeedsData[[#This Row],[Need Number]],[1]!Database[#Data],K$1,FALSE),"")</f>
        <v/>
      </c>
      <c r="L177" s="48" t="str">
        <f>IFERROR(VLOOKUP([1]!NeedsData[[#This Row],[Need Number]],[1]!Database[#Data],L$1,FALSE),"")</f>
        <v/>
      </c>
    </row>
    <row r="178" spans="1:12" ht="14.5">
      <c r="A178" s="3" t="s">
        <v>176</v>
      </c>
      <c r="B178" s="4" t="str">
        <f>IF(A178&lt;&gt;"",LEFT(A178,SEARCH("-",A178)-1),"")</f>
        <v>AEP</v>
      </c>
      <c r="C178" s="4" t="s">
        <v>929</v>
      </c>
      <c r="D178" s="17">
        <v>43791</v>
      </c>
      <c r="E178" s="17"/>
      <c r="F178" s="17"/>
      <c r="G178" s="17"/>
      <c r="H178" s="17"/>
      <c r="I178" s="18"/>
      <c r="J178" s="18"/>
      <c r="K178" s="27" t="str">
        <f>IFERROR(VLOOKUP([1]!NeedsData[[#This Row],[Need Number]],[1]!Database[#Data],K$1,FALSE),"")</f>
        <v/>
      </c>
      <c r="L178" s="36" t="str">
        <f>IFERROR(VLOOKUP([1]!NeedsData[[#This Row],[Need Number]],[1]!Database[#Data],L$1,FALSE),"")</f>
        <v/>
      </c>
    </row>
    <row r="179" spans="1:12" ht="409.5">
      <c r="A179" s="3" t="s">
        <v>177</v>
      </c>
      <c r="B179" s="6" t="str">
        <f>IF(A179&lt;&gt;"",LEFT(A179,SEARCH("-",A179)-1),"")</f>
        <v>AEP</v>
      </c>
      <c r="C179" s="6" t="s">
        <v>929</v>
      </c>
      <c r="D179" s="19">
        <v>44166</v>
      </c>
      <c r="E179" s="19"/>
      <c r="F179" s="19"/>
      <c r="G179" s="19"/>
      <c r="H179" s="19"/>
      <c r="I179" s="20"/>
      <c r="J179" s="20"/>
      <c r="K179" s="29" t="s">
        <v>1385</v>
      </c>
      <c r="L179" s="46" t="s">
        <v>1728</v>
      </c>
    </row>
    <row r="180" spans="1:12" ht="362.5">
      <c r="A180" s="3" t="s">
        <v>178</v>
      </c>
      <c r="B180" s="4" t="str">
        <f>IF(A180&lt;&gt;"",LEFT(A180,SEARCH("-",A180)-1),"")</f>
        <v>AEP</v>
      </c>
      <c r="C180" s="4" t="s">
        <v>929</v>
      </c>
      <c r="D180" s="17">
        <v>43847</v>
      </c>
      <c r="E180" s="17">
        <v>44456</v>
      </c>
      <c r="F180" s="17"/>
      <c r="G180" s="17"/>
      <c r="H180" s="17"/>
      <c r="I180" s="18"/>
      <c r="J180" s="18"/>
      <c r="K180" s="27" t="str">
        <f>IFERROR(VLOOKUP([1]!NeedsData[[#This Row],[Need Number]],[1]!Database[#Data],K$1,FALSE),"")</f>
        <v/>
      </c>
      <c r="L180" s="8" t="s">
        <v>1729</v>
      </c>
    </row>
    <row r="181" spans="1:12" ht="72.5">
      <c r="A181" s="3" t="s">
        <v>179</v>
      </c>
      <c r="B181" s="6" t="str">
        <f>IF(A181&lt;&gt;"",LEFT(A181,SEARCH("-",A181)-1),"")</f>
        <v>AEP</v>
      </c>
      <c r="C181" s="6" t="s">
        <v>929</v>
      </c>
      <c r="D181" s="19">
        <v>43847</v>
      </c>
      <c r="E181" s="19">
        <v>44155</v>
      </c>
      <c r="F181" s="19">
        <v>44295</v>
      </c>
      <c r="G181" s="19" t="s">
        <v>977</v>
      </c>
      <c r="H181" s="19"/>
      <c r="I181" s="20"/>
      <c r="J181" s="20">
        <v>44294</v>
      </c>
      <c r="K181" s="28" t="s">
        <v>1363</v>
      </c>
      <c r="L181" s="48" t="s">
        <v>1730</v>
      </c>
    </row>
    <row r="182" spans="1:12" ht="409.5">
      <c r="A182" s="3" t="s">
        <v>180</v>
      </c>
      <c r="B182" s="4" t="str">
        <f>IF(A182&lt;&gt;"",LEFT(A182,SEARCH("-",A182)-1),"")</f>
        <v>AEP</v>
      </c>
      <c r="C182" s="4" t="s">
        <v>929</v>
      </c>
      <c r="D182" s="17">
        <v>43847</v>
      </c>
      <c r="E182" s="17"/>
      <c r="F182" s="17"/>
      <c r="G182" s="17"/>
      <c r="H182" s="17"/>
      <c r="I182" s="18"/>
      <c r="J182" s="18"/>
      <c r="K182" s="27" t="str">
        <f>IFERROR(VLOOKUP([1]!NeedsData[[#This Row],[Need Number]],[1]!Database[#Data],K$1,FALSE),"")</f>
        <v/>
      </c>
      <c r="L182" s="8" t="s">
        <v>1731</v>
      </c>
    </row>
    <row r="183" spans="1:12" ht="188.5">
      <c r="A183" s="3" t="s">
        <v>181</v>
      </c>
      <c r="B183" s="6" t="str">
        <f>IF(A183&lt;&gt;"",LEFT(A183,SEARCH("-",A183)-1),"")</f>
        <v>AEP</v>
      </c>
      <c r="C183" s="6" t="s">
        <v>929</v>
      </c>
      <c r="D183" s="19">
        <v>43847</v>
      </c>
      <c r="E183" s="19"/>
      <c r="F183" s="19"/>
      <c r="G183" s="19"/>
      <c r="H183" s="19"/>
      <c r="I183" s="20"/>
      <c r="J183" s="20"/>
      <c r="K183" s="28" t="str">
        <f>IFERROR(VLOOKUP([1]!NeedsData[[#This Row],[Need Number]],[1]!Database[#Data],K$1,FALSE),"")</f>
        <v/>
      </c>
      <c r="L183" s="47" t="s">
        <v>1732</v>
      </c>
    </row>
    <row r="184" spans="1:12" ht="409.5">
      <c r="A184" s="3" t="s">
        <v>182</v>
      </c>
      <c r="B184" s="4" t="str">
        <f>IF(A184&lt;&gt;"",LEFT(A184,SEARCH("-",A184)-1),"")</f>
        <v>AEP</v>
      </c>
      <c r="C184" s="4" t="s">
        <v>929</v>
      </c>
      <c r="D184" s="17">
        <v>43847</v>
      </c>
      <c r="E184" s="17">
        <v>43941</v>
      </c>
      <c r="F184" s="17">
        <v>43997</v>
      </c>
      <c r="G184" s="17" t="s">
        <v>1029</v>
      </c>
      <c r="H184" s="17"/>
      <c r="I184" s="18"/>
      <c r="J184" s="18">
        <v>43997</v>
      </c>
      <c r="K184" s="27" t="s">
        <v>1386</v>
      </c>
      <c r="L184" s="8" t="s">
        <v>1733</v>
      </c>
    </row>
    <row r="185" spans="1:12" ht="409.5">
      <c r="A185" s="3" t="s">
        <v>183</v>
      </c>
      <c r="B185" s="6" t="str">
        <f>IF(A185&lt;&gt;"",LEFT(A185,SEARCH("-",A185)-1),"")</f>
        <v>AEP</v>
      </c>
      <c r="C185" s="6" t="s">
        <v>929</v>
      </c>
      <c r="D185" s="19">
        <v>43882</v>
      </c>
      <c r="E185" s="19"/>
      <c r="F185" s="19"/>
      <c r="G185" s="19"/>
      <c r="H185" s="19"/>
      <c r="I185" s="20"/>
      <c r="J185" s="20"/>
      <c r="K185" s="28" t="str">
        <f>IFERROR(VLOOKUP([1]!NeedsData[[#This Row],[Need Number]],[1]!Database[#Data],K$1,FALSE),"")</f>
        <v/>
      </c>
      <c r="L185" s="47" t="s">
        <v>1734</v>
      </c>
    </row>
    <row r="186" spans="1:12" ht="409.5">
      <c r="A186" s="3" t="s">
        <v>184</v>
      </c>
      <c r="B186" s="4" t="str">
        <f>IF(A186&lt;&gt;"",LEFT(A186,SEARCH("-",A186)-1),"")</f>
        <v>AEP</v>
      </c>
      <c r="C186" s="4" t="s">
        <v>929</v>
      </c>
      <c r="D186" s="17">
        <v>43882</v>
      </c>
      <c r="E186" s="17">
        <v>44029</v>
      </c>
      <c r="F186" s="17">
        <v>44125</v>
      </c>
      <c r="G186" s="17" t="s">
        <v>1030</v>
      </c>
      <c r="H186" s="17"/>
      <c r="I186" s="17"/>
      <c r="J186" s="17">
        <v>44125</v>
      </c>
      <c r="K186" s="27" t="s">
        <v>1387</v>
      </c>
      <c r="L186" s="8" t="s">
        <v>1735</v>
      </c>
    </row>
    <row r="187" spans="1:12" ht="58">
      <c r="A187" s="3" t="s">
        <v>185</v>
      </c>
      <c r="B187" s="6" t="str">
        <f>IF(A187&lt;&gt;"",LEFT(A187,SEARCH("-",A187)-1),"")</f>
        <v>AEP</v>
      </c>
      <c r="C187" s="6" t="s">
        <v>929</v>
      </c>
      <c r="D187" s="19">
        <v>43882</v>
      </c>
      <c r="E187" s="19">
        <v>43941</v>
      </c>
      <c r="F187" s="19">
        <v>43997</v>
      </c>
      <c r="G187" s="19" t="s">
        <v>1031</v>
      </c>
      <c r="H187" s="19"/>
      <c r="I187" s="20"/>
      <c r="J187" s="20">
        <v>43997</v>
      </c>
      <c r="K187" s="28" t="s">
        <v>1388</v>
      </c>
      <c r="L187" s="48" t="s">
        <v>1736</v>
      </c>
    </row>
    <row r="188" spans="1:12" ht="261">
      <c r="A188" s="3" t="s">
        <v>186</v>
      </c>
      <c r="B188" s="4" t="str">
        <f>IF(A188&lt;&gt;"",LEFT(A188,SEARCH("-",A188)-1),"")</f>
        <v>AEP</v>
      </c>
      <c r="C188" s="4" t="s">
        <v>929</v>
      </c>
      <c r="D188" s="17">
        <v>43882</v>
      </c>
      <c r="E188" s="17"/>
      <c r="F188" s="17"/>
      <c r="G188" s="17" t="s">
        <v>1032</v>
      </c>
      <c r="H188" s="17"/>
      <c r="I188" s="18"/>
      <c r="J188" s="18"/>
      <c r="K188" s="27" t="str">
        <f>IFERROR(VLOOKUP([1]!NeedsData[[#This Row],[Need Number]],[1]!Database[#Data],K$1,FALSE),"")</f>
        <v/>
      </c>
      <c r="L188" s="8" t="s">
        <v>1737</v>
      </c>
    </row>
    <row r="189" spans="1:12" ht="275.5">
      <c r="A189" s="3" t="s">
        <v>186</v>
      </c>
      <c r="B189" s="6" t="str">
        <f>IF(A189&lt;&gt;"",LEFT(A189,SEARCH("-",A189)-1),"")</f>
        <v>AEP</v>
      </c>
      <c r="C189" s="6" t="s">
        <v>929</v>
      </c>
      <c r="D189" s="19">
        <v>43882</v>
      </c>
      <c r="E189" s="19">
        <v>44183</v>
      </c>
      <c r="F189" s="19">
        <v>44295</v>
      </c>
      <c r="G189" s="19" t="s">
        <v>1032</v>
      </c>
      <c r="H189" s="19"/>
      <c r="I189" s="20"/>
      <c r="J189" s="20">
        <v>44294</v>
      </c>
      <c r="K189" s="28" t="s">
        <v>1389</v>
      </c>
      <c r="L189" s="47" t="s">
        <v>1738</v>
      </c>
    </row>
    <row r="190" spans="1:12" ht="72.5">
      <c r="A190" s="3" t="s">
        <v>187</v>
      </c>
      <c r="B190" s="4" t="str">
        <f>IF(A190&lt;&gt;"",LEFT(A190,SEARCH("-",A190)-1),"")</f>
        <v>AEP</v>
      </c>
      <c r="C190" s="4" t="s">
        <v>929</v>
      </c>
      <c r="D190" s="17">
        <v>43900</v>
      </c>
      <c r="E190" s="17"/>
      <c r="F190" s="17"/>
      <c r="G190" s="17"/>
      <c r="H190" s="17"/>
      <c r="I190" s="18"/>
      <c r="J190" s="18"/>
      <c r="K190" s="27" t="s">
        <v>1390</v>
      </c>
      <c r="L190" s="36" t="s">
        <v>1739</v>
      </c>
    </row>
    <row r="191" spans="1:12" ht="246.5">
      <c r="A191" s="3" t="s">
        <v>188</v>
      </c>
      <c r="B191" s="6" t="s">
        <v>189</v>
      </c>
      <c r="C191" s="6" t="s">
        <v>929</v>
      </c>
      <c r="D191" s="19">
        <v>43882</v>
      </c>
      <c r="E191" s="19">
        <v>44183</v>
      </c>
      <c r="F191" s="19">
        <v>44295</v>
      </c>
      <c r="G191" s="19" t="s">
        <v>1032</v>
      </c>
      <c r="H191" s="19"/>
      <c r="I191" s="20"/>
      <c r="J191" s="20">
        <v>44294</v>
      </c>
      <c r="K191" s="28" t="s">
        <v>1389</v>
      </c>
      <c r="L191" s="47" t="s">
        <v>1740</v>
      </c>
    </row>
    <row r="192" spans="1:12" ht="232">
      <c r="A192" s="3" t="s">
        <v>190</v>
      </c>
      <c r="B192" s="4" t="str">
        <f t="shared" si="3" ref="B192:B255">IF(A192&lt;&gt;"",LEFT(A192,SEARCH("-",A192)-1),"")</f>
        <v>AEP</v>
      </c>
      <c r="C192" s="4" t="s">
        <v>929</v>
      </c>
      <c r="D192" s="17">
        <v>43882</v>
      </c>
      <c r="E192" s="17"/>
      <c r="F192" s="17"/>
      <c r="G192" s="17"/>
      <c r="H192" s="17"/>
      <c r="I192" s="18"/>
      <c r="J192" s="18"/>
      <c r="K192" s="27" t="str">
        <f>IFERROR(VLOOKUP([1]!NeedsData[[#This Row],[Need Number]],[1]!Database[#Data],K$1,FALSE),"")</f>
        <v/>
      </c>
      <c r="L192" s="8" t="s">
        <v>1741</v>
      </c>
    </row>
    <row r="193" spans="1:12" ht="409.5">
      <c r="A193" s="3" t="s">
        <v>191</v>
      </c>
      <c r="B193" s="6" t="str">
        <f>IF(A193&lt;&gt;"",LEFT(A193,SEARCH("-",A193)-1),"")</f>
        <v>AEP</v>
      </c>
      <c r="C193" s="6" t="s">
        <v>929</v>
      </c>
      <c r="D193" s="19">
        <v>43882</v>
      </c>
      <c r="E193" s="19">
        <v>44120</v>
      </c>
      <c r="F193" s="19">
        <v>44253</v>
      </c>
      <c r="G193" s="19" t="s">
        <v>1033</v>
      </c>
      <c r="H193" s="19"/>
      <c r="I193" s="20"/>
      <c r="J193" s="20">
        <v>44246</v>
      </c>
      <c r="K193" s="28" t="s">
        <v>1391</v>
      </c>
      <c r="L193" s="48" t="s">
        <v>1742</v>
      </c>
    </row>
    <row r="194" spans="1:12" ht="409.5">
      <c r="A194" s="3" t="s">
        <v>192</v>
      </c>
      <c r="B194" s="4" t="str">
        <f>IF(A194&lt;&gt;"",LEFT(A194,SEARCH("-",A194)-1),"")</f>
        <v>AEP</v>
      </c>
      <c r="C194" s="4" t="s">
        <v>929</v>
      </c>
      <c r="D194" s="17">
        <v>43882</v>
      </c>
      <c r="E194" s="17">
        <v>44120</v>
      </c>
      <c r="F194" s="17">
        <v>44253</v>
      </c>
      <c r="G194" s="17" t="s">
        <v>1033</v>
      </c>
      <c r="H194" s="17"/>
      <c r="I194" s="18"/>
      <c r="J194" s="18">
        <v>44246</v>
      </c>
      <c r="K194" s="27" t="s">
        <v>1391</v>
      </c>
      <c r="L194" s="36" t="s">
        <v>1743</v>
      </c>
    </row>
    <row r="195" spans="1:12" ht="409.5">
      <c r="A195" s="3" t="s">
        <v>193</v>
      </c>
      <c r="B195" s="6" t="str">
        <f>IF(A195&lt;&gt;"",LEFT(A195,SEARCH("-",A195)-1),"")</f>
        <v>AEP</v>
      </c>
      <c r="C195" s="6" t="s">
        <v>929</v>
      </c>
      <c r="D195" s="19">
        <v>43882</v>
      </c>
      <c r="E195" s="19">
        <v>44120</v>
      </c>
      <c r="F195" s="19">
        <v>44253</v>
      </c>
      <c r="G195" s="19" t="s">
        <v>1033</v>
      </c>
      <c r="H195" s="19"/>
      <c r="I195" s="20"/>
      <c r="J195" s="20">
        <v>44246</v>
      </c>
      <c r="K195" s="28" t="s">
        <v>1391</v>
      </c>
      <c r="L195" s="48" t="s">
        <v>1744</v>
      </c>
    </row>
    <row r="196" spans="1:12" ht="391.5">
      <c r="A196" s="3" t="s">
        <v>194</v>
      </c>
      <c r="B196" s="4" t="str">
        <f>IF(A196&lt;&gt;"",LEFT(A196,SEARCH("-",A196)-1),"")</f>
        <v>AEP</v>
      </c>
      <c r="C196" s="4" t="s">
        <v>929</v>
      </c>
      <c r="D196" s="17">
        <v>43882</v>
      </c>
      <c r="E196" s="17"/>
      <c r="F196" s="17"/>
      <c r="G196" s="17"/>
      <c r="H196" s="17"/>
      <c r="I196" s="18"/>
      <c r="J196" s="18"/>
      <c r="K196" s="27" t="str">
        <f>IFERROR(VLOOKUP([1]!NeedsData[[#This Row],[Need Number]],[1]!Database[#Data],K$1,FALSE),"")</f>
        <v/>
      </c>
      <c r="L196" s="8" t="s">
        <v>1745</v>
      </c>
    </row>
    <row r="197" spans="1:12" ht="377">
      <c r="A197" s="3" t="s">
        <v>195</v>
      </c>
      <c r="B197" s="6" t="str">
        <f>IF(A197&lt;&gt;"",LEFT(A197,SEARCH("-",A197)-1),"")</f>
        <v>AEP</v>
      </c>
      <c r="C197" s="6" t="s">
        <v>929</v>
      </c>
      <c r="D197" s="19">
        <v>43882</v>
      </c>
      <c r="E197" s="19">
        <v>44337</v>
      </c>
      <c r="F197" s="20">
        <v>44376</v>
      </c>
      <c r="G197" s="19" t="s">
        <v>1034</v>
      </c>
      <c r="H197" s="19"/>
      <c r="I197" s="20"/>
      <c r="J197" s="20">
        <v>44376</v>
      </c>
      <c r="K197" s="28" t="str">
        <f>IFERROR(VLOOKUP([1]!NeedsData[[#This Row],[Need Number]],[1]!Database[#Data],K$1,FALSE),"")</f>
        <v/>
      </c>
      <c r="L197" s="47" t="s">
        <v>1746</v>
      </c>
    </row>
    <row r="198" spans="1:12" ht="409.5">
      <c r="A198" s="3" t="s">
        <v>196</v>
      </c>
      <c r="B198" s="4" t="str">
        <f>IF(A198&lt;&gt;"",LEFT(A198,SEARCH("-",A198)-1),"")</f>
        <v>AEP</v>
      </c>
      <c r="C198" s="4" t="s">
        <v>929</v>
      </c>
      <c r="D198" s="17">
        <v>43882</v>
      </c>
      <c r="E198" s="17"/>
      <c r="F198" s="17"/>
      <c r="G198" s="17"/>
      <c r="H198" s="17"/>
      <c r="I198" s="18"/>
      <c r="J198" s="18"/>
      <c r="K198" s="27" t="str">
        <f>IFERROR(VLOOKUP([1]!NeedsData[[#This Row],[Need Number]],[1]!Database[#Data],K$1,FALSE),"")</f>
        <v/>
      </c>
      <c r="L198" s="8" t="s">
        <v>1747</v>
      </c>
    </row>
    <row r="199" spans="1:12" ht="319">
      <c r="A199" s="3" t="s">
        <v>197</v>
      </c>
      <c r="B199" s="6" t="str">
        <f>IF(A199&lt;&gt;"",LEFT(A199,SEARCH("-",A199)-1),"")</f>
        <v>AEP</v>
      </c>
      <c r="C199" s="6" t="s">
        <v>929</v>
      </c>
      <c r="D199" s="19">
        <v>43882</v>
      </c>
      <c r="E199" s="19">
        <v>44337</v>
      </c>
      <c r="F199" s="20">
        <v>44376</v>
      </c>
      <c r="G199" s="19" t="s">
        <v>1034</v>
      </c>
      <c r="H199" s="19"/>
      <c r="I199" s="20"/>
      <c r="J199" s="20">
        <v>44376</v>
      </c>
      <c r="K199" s="28" t="str">
        <f>IFERROR(VLOOKUP([1]!NeedsData[[#This Row],[Need Number]],[1]!Database[#Data],K$1,FALSE),"")</f>
        <v/>
      </c>
      <c r="L199" s="47" t="s">
        <v>1748</v>
      </c>
    </row>
    <row r="200" spans="1:12" ht="72.5">
      <c r="A200" s="3" t="s">
        <v>198</v>
      </c>
      <c r="B200" s="4" t="str">
        <f>IF(A200&lt;&gt;"",LEFT(A200,SEARCH("-",A200)-1),"")</f>
        <v>AEP</v>
      </c>
      <c r="C200" s="4" t="s">
        <v>929</v>
      </c>
      <c r="D200" s="17">
        <v>43909</v>
      </c>
      <c r="E200" s="17">
        <v>43941</v>
      </c>
      <c r="F200" s="17">
        <v>43997</v>
      </c>
      <c r="G200" s="17" t="s">
        <v>1035</v>
      </c>
      <c r="H200" s="17"/>
      <c r="I200" s="18"/>
      <c r="J200" s="18">
        <v>43997</v>
      </c>
      <c r="K200" s="27" t="s">
        <v>1392</v>
      </c>
      <c r="L200" s="50" t="s">
        <v>1749</v>
      </c>
    </row>
    <row r="201" spans="1:12" ht="409.5">
      <c r="A201" s="3" t="s">
        <v>199</v>
      </c>
      <c r="B201" s="6" t="str">
        <f>IF(A201&lt;&gt;"",LEFT(A201,SEARCH("-",A201)-1),"")</f>
        <v>AEP</v>
      </c>
      <c r="C201" s="6" t="s">
        <v>929</v>
      </c>
      <c r="D201" s="19">
        <v>43941</v>
      </c>
      <c r="E201" s="19">
        <v>44085</v>
      </c>
      <c r="F201" s="19">
        <v>44209</v>
      </c>
      <c r="G201" s="19" t="s">
        <v>1036</v>
      </c>
      <c r="H201" s="19"/>
      <c r="I201" s="20"/>
      <c r="J201" s="20">
        <v>44207</v>
      </c>
      <c r="K201" s="28" t="s">
        <v>1393</v>
      </c>
      <c r="L201" s="48" t="s">
        <v>1750</v>
      </c>
    </row>
    <row r="202" spans="1:12" ht="87">
      <c r="A202" s="3" t="s">
        <v>200</v>
      </c>
      <c r="B202" s="4" t="str">
        <f>IF(A202&lt;&gt;"",LEFT(A202,SEARCH("-",A202)-1),"")</f>
        <v>AEP</v>
      </c>
      <c r="C202" s="4" t="s">
        <v>929</v>
      </c>
      <c r="D202" s="17">
        <v>43909</v>
      </c>
      <c r="E202" s="17">
        <v>43941</v>
      </c>
      <c r="F202" s="17">
        <v>43997</v>
      </c>
      <c r="G202" s="17" t="s">
        <v>1037</v>
      </c>
      <c r="H202" s="17"/>
      <c r="I202" s="18"/>
      <c r="J202" s="18">
        <v>43997</v>
      </c>
      <c r="K202" s="27" t="s">
        <v>1361</v>
      </c>
      <c r="L202" s="50" t="s">
        <v>1751</v>
      </c>
    </row>
    <row r="203" spans="1:12" ht="72.5">
      <c r="A203" s="3" t="s">
        <v>201</v>
      </c>
      <c r="B203" s="6" t="str">
        <f>IF(A203&lt;&gt;"",LEFT(A203,SEARCH("-",A203)-1),"")</f>
        <v>AEP</v>
      </c>
      <c r="C203" s="6" t="s">
        <v>929</v>
      </c>
      <c r="D203" s="19">
        <v>43909</v>
      </c>
      <c r="E203" s="19">
        <v>44211</v>
      </c>
      <c r="F203" s="19">
        <v>44295</v>
      </c>
      <c r="G203" s="19" t="s">
        <v>1038</v>
      </c>
      <c r="H203" s="19"/>
      <c r="I203" s="20"/>
      <c r="J203" s="20">
        <v>44294</v>
      </c>
      <c r="K203" s="28" t="s">
        <v>1394</v>
      </c>
      <c r="L203" s="47" t="s">
        <v>1752</v>
      </c>
    </row>
    <row r="204" spans="1:12" ht="246.5">
      <c r="A204" s="3" t="s">
        <v>202</v>
      </c>
      <c r="B204" s="4" t="str">
        <f>IF(A204&lt;&gt;"",LEFT(A204,SEARCH("-",A204)-1),"")</f>
        <v>AEP</v>
      </c>
      <c r="C204" s="4" t="s">
        <v>929</v>
      </c>
      <c r="D204" s="17">
        <v>43909</v>
      </c>
      <c r="E204" s="17">
        <v>44183</v>
      </c>
      <c r="F204" s="17">
        <v>44295</v>
      </c>
      <c r="G204" s="17" t="s">
        <v>1039</v>
      </c>
      <c r="H204" s="17"/>
      <c r="I204" s="18"/>
      <c r="J204" s="18">
        <v>44294</v>
      </c>
      <c r="K204" s="27" t="s">
        <v>1395</v>
      </c>
      <c r="L204" s="8" t="s">
        <v>1753</v>
      </c>
    </row>
    <row r="205" spans="1:12" ht="409.5">
      <c r="A205" s="3" t="s">
        <v>203</v>
      </c>
      <c r="B205" s="6" t="str">
        <f>IF(A205&lt;&gt;"",LEFT(A205,SEARCH("-",A205)-1),"")</f>
        <v>AEP</v>
      </c>
      <c r="C205" s="6" t="s">
        <v>929</v>
      </c>
      <c r="D205" s="19">
        <v>43909</v>
      </c>
      <c r="E205" s="19">
        <v>44183</v>
      </c>
      <c r="F205" s="19">
        <v>44295</v>
      </c>
      <c r="G205" s="19" t="s">
        <v>1039</v>
      </c>
      <c r="H205" s="19"/>
      <c r="I205" s="20"/>
      <c r="J205" s="20">
        <v>44294</v>
      </c>
      <c r="K205" s="28" t="s">
        <v>1395</v>
      </c>
      <c r="L205" s="47" t="s">
        <v>1754</v>
      </c>
    </row>
    <row r="206" spans="1:12" ht="409.5">
      <c r="A206" s="3" t="s">
        <v>204</v>
      </c>
      <c r="B206" s="4" t="str">
        <f>IF(A206&lt;&gt;"",LEFT(A206,SEARCH("-",A206)-1),"")</f>
        <v>AEP</v>
      </c>
      <c r="C206" s="4" t="s">
        <v>929</v>
      </c>
      <c r="D206" s="17">
        <v>43909</v>
      </c>
      <c r="E206" s="17">
        <v>44155</v>
      </c>
      <c r="F206" s="17">
        <v>44295</v>
      </c>
      <c r="G206" s="17" t="s">
        <v>1040</v>
      </c>
      <c r="H206" s="17"/>
      <c r="I206" s="18"/>
      <c r="J206" s="18">
        <v>44294</v>
      </c>
      <c r="K206" s="27" t="s">
        <v>1396</v>
      </c>
      <c r="L206" s="50" t="s">
        <v>1755</v>
      </c>
    </row>
    <row r="207" spans="1:12" ht="409.5">
      <c r="A207" s="3" t="s">
        <v>205</v>
      </c>
      <c r="B207" s="6" t="str">
        <f>IF(A207&lt;&gt;"",LEFT(A207,SEARCH("-",A207)-1),"")</f>
        <v>AEP</v>
      </c>
      <c r="C207" s="6" t="s">
        <v>929</v>
      </c>
      <c r="D207" s="19">
        <v>43941</v>
      </c>
      <c r="E207" s="19">
        <v>44274</v>
      </c>
      <c r="F207" s="19">
        <v>44349</v>
      </c>
      <c r="G207" s="19" t="s">
        <v>1041</v>
      </c>
      <c r="H207" s="19"/>
      <c r="I207" s="20"/>
      <c r="J207" s="20">
        <v>44348</v>
      </c>
      <c r="K207" s="28" t="s">
        <v>1397</v>
      </c>
      <c r="L207" s="47" t="s">
        <v>1756</v>
      </c>
    </row>
    <row r="208" spans="1:12" ht="406">
      <c r="A208" s="3" t="s">
        <v>206</v>
      </c>
      <c r="B208" s="4" t="str">
        <f>IF(A208&lt;&gt;"",LEFT(A208,SEARCH("-",A208)-1),"")</f>
        <v>AEP</v>
      </c>
      <c r="C208" s="4" t="s">
        <v>929</v>
      </c>
      <c r="D208" s="17">
        <v>43941</v>
      </c>
      <c r="E208" s="17">
        <v>44211</v>
      </c>
      <c r="F208" s="17">
        <v>44295</v>
      </c>
      <c r="G208" s="17" t="s">
        <v>1042</v>
      </c>
      <c r="H208" s="17"/>
      <c r="I208" s="18"/>
      <c r="J208" s="18">
        <v>44294</v>
      </c>
      <c r="K208" s="27" t="s">
        <v>1361</v>
      </c>
      <c r="L208" s="8" t="s">
        <v>1757</v>
      </c>
    </row>
    <row r="209" spans="1:12" ht="333.5">
      <c r="A209" s="3" t="s">
        <v>207</v>
      </c>
      <c r="B209" s="6" t="str">
        <f>IF(A209&lt;&gt;"",LEFT(A209,SEARCH("-",A209)-1),"")</f>
        <v>AEP</v>
      </c>
      <c r="C209" s="6" t="s">
        <v>929</v>
      </c>
      <c r="D209" s="19">
        <v>43941</v>
      </c>
      <c r="E209" s="19">
        <v>44274</v>
      </c>
      <c r="F209" s="19">
        <v>44349</v>
      </c>
      <c r="G209" s="19" t="s">
        <v>1043</v>
      </c>
      <c r="H209" s="19"/>
      <c r="I209" s="20"/>
      <c r="J209" s="20">
        <v>44348</v>
      </c>
      <c r="K209" s="28" t="s">
        <v>1398</v>
      </c>
      <c r="L209" s="47" t="s">
        <v>1758</v>
      </c>
    </row>
    <row r="210" spans="1:12" ht="87">
      <c r="A210" s="3" t="s">
        <v>208</v>
      </c>
      <c r="B210" s="4" t="str">
        <f>IF(A210&lt;&gt;"",LEFT(A210,SEARCH("-",A210)-1),"")</f>
        <v>AEP</v>
      </c>
      <c r="C210" s="4" t="s">
        <v>929</v>
      </c>
      <c r="D210" s="17">
        <v>43941</v>
      </c>
      <c r="E210" s="17">
        <v>44183</v>
      </c>
      <c r="F210" s="17">
        <v>44295</v>
      </c>
      <c r="G210" s="17" t="s">
        <v>1044</v>
      </c>
      <c r="H210" s="17"/>
      <c r="I210" s="18"/>
      <c r="J210" s="18">
        <v>44294</v>
      </c>
      <c r="K210" s="27" t="s">
        <v>1399</v>
      </c>
      <c r="L210" s="8" t="s">
        <v>1759</v>
      </c>
    </row>
    <row r="211" spans="1:12" ht="362.5">
      <c r="A211" s="3" t="s">
        <v>209</v>
      </c>
      <c r="B211" s="6" t="str">
        <f>IF(A211&lt;&gt;"",LEFT(A211,SEARCH("-",A211)-1),"")</f>
        <v>AEP</v>
      </c>
      <c r="C211" s="6" t="s">
        <v>929</v>
      </c>
      <c r="D211" s="19">
        <v>43973</v>
      </c>
      <c r="E211" s="19">
        <v>44183</v>
      </c>
      <c r="F211" s="19">
        <v>44295</v>
      </c>
      <c r="G211" s="19" t="s">
        <v>1045</v>
      </c>
      <c r="H211" s="19"/>
      <c r="I211" s="20"/>
      <c r="J211" s="20">
        <v>44294</v>
      </c>
      <c r="K211" s="28" t="s">
        <v>1400</v>
      </c>
      <c r="L211" s="47" t="s">
        <v>1760</v>
      </c>
    </row>
    <row r="212" spans="1:12" ht="409.5">
      <c r="A212" s="3" t="s">
        <v>210</v>
      </c>
      <c r="B212" s="4" t="str">
        <f>IF(A212&lt;&gt;"",LEFT(A212,SEARCH("-",A212)-1),"")</f>
        <v>AEP</v>
      </c>
      <c r="C212" s="4" t="s">
        <v>929</v>
      </c>
      <c r="D212" s="17">
        <v>44001</v>
      </c>
      <c r="E212" s="17">
        <v>44183</v>
      </c>
      <c r="F212" s="17">
        <v>44295</v>
      </c>
      <c r="G212" s="17" t="s">
        <v>1046</v>
      </c>
      <c r="H212" s="17"/>
      <c r="I212" s="18"/>
      <c r="J212" s="18">
        <v>44294</v>
      </c>
      <c r="K212" s="27" t="s">
        <v>1401</v>
      </c>
      <c r="L212" s="8" t="s">
        <v>1761</v>
      </c>
    </row>
    <row r="213" spans="1:12" ht="409.5">
      <c r="A213" s="3" t="s">
        <v>211</v>
      </c>
      <c r="B213" s="6" t="str">
        <f>IF(A213&lt;&gt;"",LEFT(A213,SEARCH("-",A213)-1),"")</f>
        <v>AEP</v>
      </c>
      <c r="C213" s="6" t="s">
        <v>929</v>
      </c>
      <c r="D213" s="19">
        <v>43973</v>
      </c>
      <c r="E213" s="19">
        <v>44274</v>
      </c>
      <c r="F213" s="19">
        <v>44349</v>
      </c>
      <c r="G213" s="19" t="s">
        <v>1041</v>
      </c>
      <c r="H213" s="19"/>
      <c r="I213" s="20"/>
      <c r="J213" s="20">
        <v>44348</v>
      </c>
      <c r="K213" s="28" t="s">
        <v>1402</v>
      </c>
      <c r="L213" s="47" t="s">
        <v>1762</v>
      </c>
    </row>
    <row r="214" spans="1:12" ht="409.5">
      <c r="A214" s="3" t="s">
        <v>212</v>
      </c>
      <c r="B214" s="4" t="str">
        <f>IF(A214&lt;&gt;"",LEFT(A214,SEARCH("-",A214)-1),"")</f>
        <v>AEP</v>
      </c>
      <c r="C214" s="4" t="s">
        <v>929</v>
      </c>
      <c r="D214" s="17">
        <v>43973</v>
      </c>
      <c r="E214" s="17">
        <v>44274</v>
      </c>
      <c r="F214" s="17">
        <v>44349</v>
      </c>
      <c r="G214" s="17" t="s">
        <v>1041</v>
      </c>
      <c r="H214" s="17"/>
      <c r="I214" s="18"/>
      <c r="J214" s="18">
        <v>44348</v>
      </c>
      <c r="K214" s="27" t="s">
        <v>1403</v>
      </c>
      <c r="L214" s="8" t="s">
        <v>1763</v>
      </c>
    </row>
    <row r="215" spans="1:12" ht="348">
      <c r="A215" s="3" t="s">
        <v>213</v>
      </c>
      <c r="B215" s="6" t="str">
        <f>IF(A215&lt;&gt;"",LEFT(A215,SEARCH("-",A215)-1),"")</f>
        <v>AEP</v>
      </c>
      <c r="C215" s="6" t="s">
        <v>929</v>
      </c>
      <c r="D215" s="19">
        <v>43909</v>
      </c>
      <c r="E215" s="19">
        <v>44183</v>
      </c>
      <c r="F215" s="19">
        <v>44295</v>
      </c>
      <c r="G215" s="19" t="s">
        <v>1039</v>
      </c>
      <c r="H215" s="19"/>
      <c r="I215" s="20"/>
      <c r="J215" s="20">
        <v>44294</v>
      </c>
      <c r="K215" s="28" t="s">
        <v>1395</v>
      </c>
      <c r="L215" s="47" t="s">
        <v>1764</v>
      </c>
    </row>
    <row r="216" spans="1:12" ht="409.5">
      <c r="A216" s="3" t="s">
        <v>214</v>
      </c>
      <c r="B216" s="4" t="str">
        <f>IF(A216&lt;&gt;"",LEFT(A216,SEARCH("-",A216)-1),"")</f>
        <v>AEP</v>
      </c>
      <c r="C216" s="4" t="s">
        <v>929</v>
      </c>
      <c r="D216" s="17">
        <v>44029</v>
      </c>
      <c r="E216" s="17"/>
      <c r="F216" s="17"/>
      <c r="G216" s="17"/>
      <c r="H216" s="17"/>
      <c r="I216" s="18"/>
      <c r="J216" s="18"/>
      <c r="K216" s="27" t="s">
        <v>1402</v>
      </c>
      <c r="L216" s="8" t="s">
        <v>1765</v>
      </c>
    </row>
    <row r="217" spans="1:12" ht="409.5">
      <c r="A217" s="3" t="s">
        <v>215</v>
      </c>
      <c r="B217" s="6" t="str">
        <f>IF(A217&lt;&gt;"",LEFT(A217,SEARCH("-",A217)-1),"")</f>
        <v>AEP</v>
      </c>
      <c r="C217" s="6" t="s">
        <v>929</v>
      </c>
      <c r="D217" s="19">
        <v>44029</v>
      </c>
      <c r="E217" s="19">
        <v>44393</v>
      </c>
      <c r="F217" s="19">
        <v>44441</v>
      </c>
      <c r="G217" s="19" t="s">
        <v>1047</v>
      </c>
      <c r="H217" s="19"/>
      <c r="I217" s="20"/>
      <c r="J217" s="20">
        <v>44440</v>
      </c>
      <c r="K217" s="28" t="s">
        <v>1404</v>
      </c>
      <c r="L217" s="47" t="s">
        <v>1766</v>
      </c>
    </row>
    <row r="218" spans="1:12" ht="409.5">
      <c r="A218" s="3" t="s">
        <v>216</v>
      </c>
      <c r="B218" s="4" t="str">
        <f>IF(A218&lt;&gt;"",LEFT(A218,SEARCH("-",A218)-1),"")</f>
        <v>AEP</v>
      </c>
      <c r="C218" s="4" t="s">
        <v>929</v>
      </c>
      <c r="D218" s="17">
        <v>44029</v>
      </c>
      <c r="E218" s="17">
        <v>44155</v>
      </c>
      <c r="F218" s="17">
        <v>44295</v>
      </c>
      <c r="G218" s="17" t="s">
        <v>1048</v>
      </c>
      <c r="H218" s="17"/>
      <c r="I218" s="18"/>
      <c r="J218" s="18">
        <v>44294</v>
      </c>
      <c r="K218" s="27" t="s">
        <v>1405</v>
      </c>
      <c r="L218" s="8" t="s">
        <v>1767</v>
      </c>
    </row>
    <row r="219" spans="1:12" ht="72.5">
      <c r="A219" s="3" t="s">
        <v>217</v>
      </c>
      <c r="B219" s="6" t="str">
        <f>IF(A219&lt;&gt;"",LEFT(A219,SEARCH("-",A219)-1),"")</f>
        <v>AEP</v>
      </c>
      <c r="C219" s="6" t="s">
        <v>929</v>
      </c>
      <c r="D219" s="19">
        <v>44085</v>
      </c>
      <c r="E219" s="19">
        <v>44155</v>
      </c>
      <c r="F219" s="19">
        <v>44295</v>
      </c>
      <c r="G219" s="19" t="s">
        <v>977</v>
      </c>
      <c r="H219" s="19"/>
      <c r="I219" s="20"/>
      <c r="J219" s="20">
        <v>44294</v>
      </c>
      <c r="K219" s="28" t="s">
        <v>1363</v>
      </c>
      <c r="L219" s="47" t="s">
        <v>1768</v>
      </c>
    </row>
    <row r="220" spans="1:12" ht="409.5">
      <c r="A220" s="3" t="s">
        <v>218</v>
      </c>
      <c r="B220" s="4" t="str">
        <f>IF(A220&lt;&gt;"",LEFT(A220,SEARCH("-",A220)-1),"")</f>
        <v>AEP</v>
      </c>
      <c r="C220" s="4" t="s">
        <v>929</v>
      </c>
      <c r="D220" s="17">
        <v>44085</v>
      </c>
      <c r="E220" s="17">
        <v>44120</v>
      </c>
      <c r="F220" s="17">
        <v>44253</v>
      </c>
      <c r="G220" s="17" t="s">
        <v>1049</v>
      </c>
      <c r="H220" s="17"/>
      <c r="I220" s="18"/>
      <c r="J220" s="18">
        <v>44246</v>
      </c>
      <c r="K220" s="27" t="s">
        <v>1406</v>
      </c>
      <c r="L220" s="8" t="s">
        <v>1769</v>
      </c>
    </row>
    <row r="221" spans="1:12" ht="217.5">
      <c r="A221" s="3" t="s">
        <v>219</v>
      </c>
      <c r="B221" s="6" t="str">
        <f>IF(A221&lt;&gt;"",LEFT(A221,SEARCH("-",A221)-1),"")</f>
        <v>AEP</v>
      </c>
      <c r="C221" s="6" t="s">
        <v>929</v>
      </c>
      <c r="D221" s="19">
        <v>44120</v>
      </c>
      <c r="E221" s="19"/>
      <c r="F221" s="19"/>
      <c r="G221" s="19"/>
      <c r="H221" s="19"/>
      <c r="I221" s="20"/>
      <c r="J221" s="20"/>
      <c r="K221" s="28" t="s">
        <v>1407</v>
      </c>
      <c r="L221" s="47" t="s">
        <v>1770</v>
      </c>
    </row>
    <row r="222" spans="1:12" ht="362.5">
      <c r="A222" s="3" t="s">
        <v>220</v>
      </c>
      <c r="B222" s="4" t="str">
        <f>IF(A222&lt;&gt;"",LEFT(A222,SEARCH("-",A222)-1),"")</f>
        <v>AEP</v>
      </c>
      <c r="C222" s="4" t="s">
        <v>929</v>
      </c>
      <c r="D222" s="17">
        <v>44155</v>
      </c>
      <c r="E222" s="17"/>
      <c r="F222" s="17"/>
      <c r="G222" s="17"/>
      <c r="H222" s="17"/>
      <c r="I222" s="18"/>
      <c r="J222" s="18"/>
      <c r="K222" s="27" t="s">
        <v>1408</v>
      </c>
      <c r="L222" s="45" t="s">
        <v>1771</v>
      </c>
    </row>
    <row r="223" spans="1:12" ht="409.5">
      <c r="A223" s="3" t="s">
        <v>221</v>
      </c>
      <c r="B223" s="6" t="str">
        <f>IF(A223&lt;&gt;"",LEFT(A223,SEARCH("-",A223)-1),"")</f>
        <v>AEP</v>
      </c>
      <c r="C223" s="6" t="s">
        <v>929</v>
      </c>
      <c r="D223" s="19">
        <v>44155</v>
      </c>
      <c r="E223" s="19"/>
      <c r="F223" s="19"/>
      <c r="G223" s="19"/>
      <c r="H223" s="19"/>
      <c r="I223" s="20"/>
      <c r="J223" s="20"/>
      <c r="K223" s="28" t="s">
        <v>1409</v>
      </c>
      <c r="L223" s="46" t="s">
        <v>1772</v>
      </c>
    </row>
    <row r="224" spans="1:12" ht="406">
      <c r="A224" s="3" t="s">
        <v>222</v>
      </c>
      <c r="B224" s="4" t="str">
        <f>IF(A224&lt;&gt;"",LEFT(A224,SEARCH("-",A224)-1),"")</f>
        <v>AEP</v>
      </c>
      <c r="C224" s="4" t="s">
        <v>929</v>
      </c>
      <c r="D224" s="17">
        <v>44155</v>
      </c>
      <c r="E224" s="17"/>
      <c r="F224" s="17"/>
      <c r="G224" s="17"/>
      <c r="H224" s="17"/>
      <c r="I224" s="17"/>
      <c r="J224" s="17"/>
      <c r="K224" s="27" t="s">
        <v>1410</v>
      </c>
      <c r="L224" s="45" t="s">
        <v>1773</v>
      </c>
    </row>
    <row r="225" spans="1:12" ht="409.5">
      <c r="A225" s="3" t="s">
        <v>223</v>
      </c>
      <c r="B225" s="6" t="str">
        <f>IF(A225&lt;&gt;"",LEFT(A225,SEARCH("-",A225)-1),"")</f>
        <v>AEP</v>
      </c>
      <c r="C225" s="6" t="s">
        <v>929</v>
      </c>
      <c r="D225" s="19">
        <v>44155</v>
      </c>
      <c r="E225" s="19"/>
      <c r="F225" s="19"/>
      <c r="G225" s="19"/>
      <c r="H225" s="19"/>
      <c r="I225" s="20"/>
      <c r="J225" s="20"/>
      <c r="K225" s="28" t="s">
        <v>1409</v>
      </c>
      <c r="L225" s="46" t="s">
        <v>1774</v>
      </c>
    </row>
    <row r="226" spans="1:12" ht="319">
      <c r="A226" s="3" t="s">
        <v>224</v>
      </c>
      <c r="B226" s="4" t="str">
        <f>IF(A226&lt;&gt;"",LEFT(A226,SEARCH("-",A226)-1),"")</f>
        <v>AEP</v>
      </c>
      <c r="C226" s="4" t="s">
        <v>929</v>
      </c>
      <c r="D226" s="17">
        <v>44155</v>
      </c>
      <c r="E226" s="17">
        <v>44183</v>
      </c>
      <c r="F226" s="17">
        <v>44295</v>
      </c>
      <c r="G226" s="17" t="s">
        <v>1046</v>
      </c>
      <c r="H226" s="17"/>
      <c r="I226" s="18"/>
      <c r="J226" s="18">
        <v>44294</v>
      </c>
      <c r="K226" s="27" t="s">
        <v>1401</v>
      </c>
      <c r="L226" s="8" t="s">
        <v>1775</v>
      </c>
    </row>
    <row r="227" spans="1:12" ht="275.5">
      <c r="A227" s="3" t="s">
        <v>225</v>
      </c>
      <c r="B227" s="6" t="str">
        <f>IF(A227&lt;&gt;"",LEFT(A227,SEARCH("-",A227)-1),"")</f>
        <v>AEP</v>
      </c>
      <c r="C227" s="6" t="s">
        <v>929</v>
      </c>
      <c r="D227" s="19">
        <v>44183</v>
      </c>
      <c r="E227" s="19"/>
      <c r="F227" s="19"/>
      <c r="G227" s="19"/>
      <c r="H227" s="19"/>
      <c r="I227" s="20"/>
      <c r="J227" s="20"/>
      <c r="K227" s="29" t="s">
        <v>1411</v>
      </c>
      <c r="L227" s="46" t="s">
        <v>1776</v>
      </c>
    </row>
    <row r="228" spans="1:12" ht="145">
      <c r="A228" s="3" t="s">
        <v>226</v>
      </c>
      <c r="B228" s="4" t="str">
        <f>IF(A228&lt;&gt;"",LEFT(A228,SEARCH("-",A228)-1),"")</f>
        <v>AEP</v>
      </c>
      <c r="C228" s="4" t="s">
        <v>929</v>
      </c>
      <c r="D228" s="17">
        <v>43882</v>
      </c>
      <c r="E228" s="17">
        <v>44484</v>
      </c>
      <c r="F228" s="17"/>
      <c r="G228" s="17"/>
      <c r="H228" s="17"/>
      <c r="I228" s="18"/>
      <c r="J228" s="18"/>
      <c r="K228" s="27" t="str">
        <f>IFERROR(VLOOKUP([1]!NeedsData[[#This Row],[Need Number]],[1]!Database[#Data],K$1,FALSE),"")</f>
        <v/>
      </c>
      <c r="L228" s="8" t="s">
        <v>1777</v>
      </c>
    </row>
    <row r="229" spans="1:12" ht="290">
      <c r="A229" s="3" t="s">
        <v>227</v>
      </c>
      <c r="B229" s="6" t="str">
        <f>IF(A229&lt;&gt;"",LEFT(A229,SEARCH("-",A229)-1),"")</f>
        <v>AEP</v>
      </c>
      <c r="C229" s="6" t="s">
        <v>929</v>
      </c>
      <c r="D229" s="19">
        <v>43882</v>
      </c>
      <c r="E229" s="19">
        <v>44029</v>
      </c>
      <c r="F229" s="19">
        <v>44125</v>
      </c>
      <c r="G229" s="19" t="s">
        <v>1050</v>
      </c>
      <c r="H229" s="19"/>
      <c r="I229" s="19"/>
      <c r="J229" s="19">
        <v>44125</v>
      </c>
      <c r="K229" s="28" t="s">
        <v>1412</v>
      </c>
      <c r="L229" s="47" t="s">
        <v>1778</v>
      </c>
    </row>
    <row r="230" spans="1:12" ht="409.5">
      <c r="A230" s="3" t="s">
        <v>228</v>
      </c>
      <c r="B230" s="4" t="str">
        <f>IF(A230&lt;&gt;"",LEFT(A230,SEARCH("-",A230)-1),"")</f>
        <v>AEP</v>
      </c>
      <c r="C230" s="4" t="s">
        <v>929</v>
      </c>
      <c r="D230" s="17">
        <v>43882</v>
      </c>
      <c r="E230" s="17">
        <v>44183</v>
      </c>
      <c r="F230" s="17">
        <v>44295</v>
      </c>
      <c r="G230" s="17" t="s">
        <v>1051</v>
      </c>
      <c r="H230" s="17"/>
      <c r="I230" s="18"/>
      <c r="J230" s="18">
        <v>44294</v>
      </c>
      <c r="K230" s="27" t="s">
        <v>1413</v>
      </c>
      <c r="L230" s="8" t="s">
        <v>1779</v>
      </c>
    </row>
    <row r="231" spans="1:12" ht="275.5">
      <c r="A231" s="3" t="s">
        <v>229</v>
      </c>
      <c r="B231" s="6" t="str">
        <f>IF(A231&lt;&gt;"",LEFT(A231,SEARCH("-",A231)-1),"")</f>
        <v>AEP</v>
      </c>
      <c r="C231" s="6" t="s">
        <v>929</v>
      </c>
      <c r="D231" s="19">
        <v>43882</v>
      </c>
      <c r="E231" s="19">
        <v>43973</v>
      </c>
      <c r="F231" s="19">
        <v>44049</v>
      </c>
      <c r="G231" s="19" t="s">
        <v>1052</v>
      </c>
      <c r="H231" s="19"/>
      <c r="I231" s="19"/>
      <c r="J231" s="19">
        <v>44049</v>
      </c>
      <c r="K231" s="28" t="s">
        <v>1414</v>
      </c>
      <c r="L231" s="47" t="s">
        <v>1780</v>
      </c>
    </row>
    <row r="232" spans="1:12" ht="174">
      <c r="A232" s="3" t="s">
        <v>230</v>
      </c>
      <c r="B232" s="4" t="str">
        <f>IF(A232&lt;&gt;"",LEFT(A232,SEARCH("-",A232)-1),"")</f>
        <v>AEP</v>
      </c>
      <c r="C232" s="4" t="s">
        <v>929</v>
      </c>
      <c r="D232" s="17">
        <v>44244</v>
      </c>
      <c r="E232" s="17"/>
      <c r="F232" s="17"/>
      <c r="G232" s="17"/>
      <c r="H232" s="17"/>
      <c r="I232" s="18"/>
      <c r="J232" s="18"/>
      <c r="K232" s="27" t="s">
        <v>1415</v>
      </c>
      <c r="L232" s="8" t="s">
        <v>1781</v>
      </c>
    </row>
    <row r="233" spans="1:12" ht="188.5">
      <c r="A233" s="3" t="s">
        <v>231</v>
      </c>
      <c r="B233" s="6" t="str">
        <f>IF(A233&lt;&gt;"",LEFT(A233,SEARCH("-",A233)-1),"")</f>
        <v>AEP</v>
      </c>
      <c r="C233" s="6" t="s">
        <v>929</v>
      </c>
      <c r="D233" s="19">
        <v>43882</v>
      </c>
      <c r="E233" s="19">
        <v>43973</v>
      </c>
      <c r="F233" s="19">
        <v>44049</v>
      </c>
      <c r="G233" s="19" t="s">
        <v>1053</v>
      </c>
      <c r="H233" s="19"/>
      <c r="I233" s="19"/>
      <c r="J233" s="19">
        <v>44049</v>
      </c>
      <c r="K233" s="28" t="s">
        <v>1416</v>
      </c>
      <c r="L233" s="47" t="s">
        <v>1782</v>
      </c>
    </row>
    <row r="234" spans="1:12" ht="319">
      <c r="A234" s="3" t="s">
        <v>232</v>
      </c>
      <c r="B234" s="4" t="str">
        <f>IF(A234&lt;&gt;"",LEFT(A234,SEARCH("-",A234)-1),"")</f>
        <v>AEP</v>
      </c>
      <c r="C234" s="4" t="s">
        <v>929</v>
      </c>
      <c r="D234" s="17">
        <v>43882</v>
      </c>
      <c r="E234" s="17"/>
      <c r="F234" s="17"/>
      <c r="G234" s="17"/>
      <c r="H234" s="17"/>
      <c r="I234" s="18"/>
      <c r="J234" s="18"/>
      <c r="K234" s="27" t="str">
        <f>IFERROR(VLOOKUP([1]!NeedsData[[#This Row],[Need Number]],[1]!Database[#Data],K$1,FALSE),"")</f>
        <v/>
      </c>
      <c r="L234" s="8" t="s">
        <v>1783</v>
      </c>
    </row>
    <row r="235" spans="1:12" ht="409.5">
      <c r="A235" s="3" t="s">
        <v>233</v>
      </c>
      <c r="B235" s="6" t="str">
        <f>IF(A235&lt;&gt;"",LEFT(A235,SEARCH("-",A235)-1),"")</f>
        <v>AEP</v>
      </c>
      <c r="C235" s="6" t="s">
        <v>929</v>
      </c>
      <c r="D235" s="19">
        <v>43882</v>
      </c>
      <c r="E235" s="19">
        <v>44424</v>
      </c>
      <c r="F235" s="19"/>
      <c r="G235" s="19" t="s">
        <v>942</v>
      </c>
      <c r="H235" s="19"/>
      <c r="I235" s="20"/>
      <c r="J235" s="20"/>
      <c r="K235" s="28" t="str">
        <f>IFERROR(VLOOKUP([1]!NeedsData[[#This Row],[Need Number]],[1]!Database[#Data],K$1,FALSE),"")</f>
        <v/>
      </c>
      <c r="L235" s="48" t="s">
        <v>1784</v>
      </c>
    </row>
    <row r="236" spans="1:12" ht="174">
      <c r="A236" s="3" t="s">
        <v>234</v>
      </c>
      <c r="B236" s="4" t="str">
        <f>IF(A236&lt;&gt;"",LEFT(A236,SEARCH("-",A236)-1),"")</f>
        <v>AEP</v>
      </c>
      <c r="C236" s="4" t="s">
        <v>929</v>
      </c>
      <c r="D236" s="17">
        <v>43882</v>
      </c>
      <c r="E236" s="17">
        <v>44155</v>
      </c>
      <c r="F236" s="17">
        <v>44295</v>
      </c>
      <c r="G236" s="17" t="s">
        <v>984</v>
      </c>
      <c r="H236" s="17"/>
      <c r="I236" s="18"/>
      <c r="J236" s="18">
        <v>44294</v>
      </c>
      <c r="K236" s="27" t="s">
        <v>1365</v>
      </c>
      <c r="L236" s="36" t="s">
        <v>1785</v>
      </c>
    </row>
    <row r="237" spans="1:12" ht="159.5">
      <c r="A237" s="3" t="s">
        <v>235</v>
      </c>
      <c r="B237" s="6" t="str">
        <f>IF(A237&lt;&gt;"",LEFT(A237,SEARCH("-",A237)-1),"")</f>
        <v>AEP</v>
      </c>
      <c r="C237" s="6" t="s">
        <v>929</v>
      </c>
      <c r="D237" s="19">
        <v>43882</v>
      </c>
      <c r="E237" s="19">
        <v>44183</v>
      </c>
      <c r="F237" s="19">
        <v>44295</v>
      </c>
      <c r="G237" s="19" t="s">
        <v>1051</v>
      </c>
      <c r="H237" s="19"/>
      <c r="I237" s="20"/>
      <c r="J237" s="20">
        <v>44294</v>
      </c>
      <c r="K237" s="28" t="s">
        <v>1413</v>
      </c>
      <c r="L237" s="47" t="s">
        <v>1786</v>
      </c>
    </row>
    <row r="238" spans="1:12" ht="232">
      <c r="A238" s="3" t="s">
        <v>236</v>
      </c>
      <c r="B238" s="4" t="str">
        <f>IF(A238&lt;&gt;"",LEFT(A238,SEARCH("-",A238)-1),"")</f>
        <v>AEP</v>
      </c>
      <c r="C238" s="4" t="s">
        <v>929</v>
      </c>
      <c r="D238" s="17">
        <v>43909</v>
      </c>
      <c r="E238" s="17">
        <v>44029</v>
      </c>
      <c r="F238" s="17">
        <v>44125</v>
      </c>
      <c r="G238" s="17" t="s">
        <v>1050</v>
      </c>
      <c r="H238" s="17"/>
      <c r="I238" s="17"/>
      <c r="J238" s="17">
        <v>44125</v>
      </c>
      <c r="K238" s="27" t="s">
        <v>1412</v>
      </c>
      <c r="L238" s="50" t="s">
        <v>1787</v>
      </c>
    </row>
    <row r="239" spans="1:12" ht="409.5">
      <c r="A239" s="3" t="s">
        <v>237</v>
      </c>
      <c r="B239" s="6" t="str">
        <f>IF(A239&lt;&gt;"",LEFT(A239,SEARCH("-",A239)-1),"")</f>
        <v>AEP</v>
      </c>
      <c r="C239" s="6" t="s">
        <v>929</v>
      </c>
      <c r="D239" s="19">
        <v>43973</v>
      </c>
      <c r="E239" s="19">
        <v>44155</v>
      </c>
      <c r="F239" s="19">
        <v>44295</v>
      </c>
      <c r="G239" s="19" t="s">
        <v>985</v>
      </c>
      <c r="H239" s="19"/>
      <c r="I239" s="20"/>
      <c r="J239" s="20">
        <v>44294</v>
      </c>
      <c r="K239" s="28" t="s">
        <v>1366</v>
      </c>
      <c r="L239" s="46" t="s">
        <v>1788</v>
      </c>
    </row>
    <row r="240" spans="1:12" ht="319">
      <c r="A240" s="3" t="s">
        <v>238</v>
      </c>
      <c r="B240" s="4" t="str">
        <f>IF(A240&lt;&gt;"",LEFT(A240,SEARCH("-",A240)-1),"")</f>
        <v>AEP</v>
      </c>
      <c r="C240" s="4" t="s">
        <v>929</v>
      </c>
      <c r="D240" s="17">
        <v>43941</v>
      </c>
      <c r="E240" s="17">
        <v>44029</v>
      </c>
      <c r="F240" s="17">
        <v>44125</v>
      </c>
      <c r="G240" s="17" t="s">
        <v>1054</v>
      </c>
      <c r="H240" s="17"/>
      <c r="I240" s="17"/>
      <c r="J240" s="17">
        <v>44125</v>
      </c>
      <c r="K240" s="27" t="s">
        <v>1417</v>
      </c>
      <c r="L240" s="36" t="s">
        <v>1789</v>
      </c>
    </row>
    <row r="241" spans="1:12" ht="319">
      <c r="A241" s="3" t="s">
        <v>239</v>
      </c>
      <c r="B241" s="6" t="str">
        <f>IF(A241&lt;&gt;"",LEFT(A241,SEARCH("-",A241)-1),"")</f>
        <v>AEP</v>
      </c>
      <c r="C241" s="6" t="s">
        <v>929</v>
      </c>
      <c r="D241" s="19">
        <v>43941</v>
      </c>
      <c r="E241" s="19">
        <v>44085</v>
      </c>
      <c r="F241" s="19">
        <v>44209</v>
      </c>
      <c r="G241" s="19" t="s">
        <v>1055</v>
      </c>
      <c r="H241" s="19"/>
      <c r="I241" s="20"/>
      <c r="J241" s="20">
        <v>44207</v>
      </c>
      <c r="K241" s="28" t="s">
        <v>1418</v>
      </c>
      <c r="L241" s="48" t="s">
        <v>1790</v>
      </c>
    </row>
    <row r="242" spans="1:12" ht="130.5">
      <c r="A242" s="3" t="s">
        <v>240</v>
      </c>
      <c r="B242" s="4" t="str">
        <f>IF(A242&lt;&gt;"",LEFT(A242,SEARCH("-",A242)-1),"")</f>
        <v>AEP</v>
      </c>
      <c r="C242" s="4" t="s">
        <v>929</v>
      </c>
      <c r="D242" s="17">
        <v>43963</v>
      </c>
      <c r="E242" s="17">
        <v>44075</v>
      </c>
      <c r="F242" s="17">
        <v>44209</v>
      </c>
      <c r="G242" s="17" t="s">
        <v>1056</v>
      </c>
      <c r="H242" s="17"/>
      <c r="I242" s="18"/>
      <c r="J242" s="18">
        <v>44207</v>
      </c>
      <c r="K242" s="27" t="s">
        <v>1419</v>
      </c>
      <c r="L242" s="8" t="s">
        <v>1791</v>
      </c>
    </row>
    <row r="243" spans="1:12" ht="319">
      <c r="A243" s="3" t="s">
        <v>241</v>
      </c>
      <c r="B243" s="6" t="str">
        <f>IF(A243&lt;&gt;"",LEFT(A243,SEARCH("-",A243)-1),"")</f>
        <v>AEP</v>
      </c>
      <c r="C243" s="6" t="s">
        <v>929</v>
      </c>
      <c r="D243" s="19">
        <v>43973</v>
      </c>
      <c r="E243" s="19">
        <v>44302</v>
      </c>
      <c r="F243" s="19">
        <v>44351</v>
      </c>
      <c r="G243" s="19" t="s">
        <v>1057</v>
      </c>
      <c r="H243" s="19"/>
      <c r="I243" s="19"/>
      <c r="J243" s="19">
        <v>44351</v>
      </c>
      <c r="K243" s="28" t="str">
        <f>IFERROR(VLOOKUP([1]!NeedsData[[#This Row],[Need Number]],[1]!Database[#Data],K$1,FALSE),"")</f>
        <v/>
      </c>
      <c r="L243" s="47" t="s">
        <v>1792</v>
      </c>
    </row>
    <row r="244" spans="1:12" ht="246.5">
      <c r="A244" s="3" t="s">
        <v>242</v>
      </c>
      <c r="B244" s="4" t="str">
        <f>IF(A244&lt;&gt;"",LEFT(A244,SEARCH("-",A244)-1),"")</f>
        <v>AEP</v>
      </c>
      <c r="C244" s="4" t="s">
        <v>929</v>
      </c>
      <c r="D244" s="17">
        <v>44085</v>
      </c>
      <c r="E244" s="17">
        <v>44244</v>
      </c>
      <c r="F244" s="17">
        <v>44335</v>
      </c>
      <c r="G244" s="17" t="s">
        <v>1058</v>
      </c>
      <c r="H244" s="17"/>
      <c r="I244" s="18"/>
      <c r="J244" s="18">
        <v>44328</v>
      </c>
      <c r="K244" s="27" t="s">
        <v>1420</v>
      </c>
      <c r="L244" s="8" t="s">
        <v>1793</v>
      </c>
    </row>
    <row r="245" spans="1:12" ht="203">
      <c r="A245" s="3" t="s">
        <v>243</v>
      </c>
      <c r="B245" s="6" t="str">
        <f>IF(A245&lt;&gt;"",LEFT(A245,SEARCH("-",A245)-1),"")</f>
        <v>AEP</v>
      </c>
      <c r="C245" s="6" t="s">
        <v>929</v>
      </c>
      <c r="D245" s="19">
        <v>44057</v>
      </c>
      <c r="E245" s="19">
        <v>44302</v>
      </c>
      <c r="F245" s="19">
        <v>44351</v>
      </c>
      <c r="G245" s="19" t="s">
        <v>1059</v>
      </c>
      <c r="H245" s="19"/>
      <c r="I245" s="19"/>
      <c r="J245" s="19">
        <v>44351</v>
      </c>
      <c r="K245" s="28" t="s">
        <v>1421</v>
      </c>
      <c r="L245" s="46" t="s">
        <v>1794</v>
      </c>
    </row>
    <row r="246" spans="1:12" ht="409.5">
      <c r="A246" s="3" t="s">
        <v>244</v>
      </c>
      <c r="B246" s="4" t="str">
        <f>IF(A246&lt;&gt;"",LEFT(A246,SEARCH("-",A246)-1),"")</f>
        <v>AEP</v>
      </c>
      <c r="C246" s="4" t="s">
        <v>929</v>
      </c>
      <c r="D246" s="17">
        <v>44085</v>
      </c>
      <c r="E246" s="17">
        <v>44424</v>
      </c>
      <c r="F246" s="17"/>
      <c r="G246" s="17" t="s">
        <v>942</v>
      </c>
      <c r="H246" s="17"/>
      <c r="I246" s="18"/>
      <c r="J246" s="18"/>
      <c r="K246" s="27" t="s">
        <v>1422</v>
      </c>
      <c r="L246" s="8" t="s">
        <v>1795</v>
      </c>
    </row>
    <row r="247" spans="1:12" ht="58">
      <c r="A247" s="3" t="s">
        <v>245</v>
      </c>
      <c r="B247" s="6" t="str">
        <f>IF(A247&lt;&gt;"",LEFT(A247,SEARCH("-",A247)-1),"")</f>
        <v>AEP</v>
      </c>
      <c r="C247" s="6" t="s">
        <v>929</v>
      </c>
      <c r="D247" s="19" t="s">
        <v>1060</v>
      </c>
      <c r="E247" s="19"/>
      <c r="F247" s="19"/>
      <c r="G247" s="19"/>
      <c r="H247" s="21"/>
      <c r="I247" s="20"/>
      <c r="J247" s="20"/>
      <c r="K247" s="28" t="s">
        <v>1423</v>
      </c>
      <c r="L247" s="47" t="s">
        <v>1796</v>
      </c>
    </row>
    <row r="248" spans="1:12" ht="290">
      <c r="A248" s="3" t="s">
        <v>246</v>
      </c>
      <c r="B248" s="4" t="str">
        <f>IF(A248&lt;&gt;"",LEFT(A248,SEARCH("-",A248)-1),"")</f>
        <v>AEP</v>
      </c>
      <c r="C248" s="4" t="s">
        <v>929</v>
      </c>
      <c r="D248" s="17">
        <v>44155</v>
      </c>
      <c r="E248" s="17"/>
      <c r="F248" s="17"/>
      <c r="G248" s="17"/>
      <c r="H248" s="17"/>
      <c r="I248" s="18"/>
      <c r="J248" s="18"/>
      <c r="K248" s="27" t="s">
        <v>1424</v>
      </c>
      <c r="L248" s="45" t="s">
        <v>1797</v>
      </c>
    </row>
    <row r="249" spans="1:12" ht="246.5">
      <c r="A249" s="3" t="s">
        <v>247</v>
      </c>
      <c r="B249" s="6" t="str">
        <f>IF(A249&lt;&gt;"",LEFT(A249,SEARCH("-",A249)-1),"")</f>
        <v>AEP</v>
      </c>
      <c r="C249" s="6" t="s">
        <v>929</v>
      </c>
      <c r="D249" s="19">
        <v>44155</v>
      </c>
      <c r="E249" s="19">
        <v>44274</v>
      </c>
      <c r="F249" s="19">
        <v>44349</v>
      </c>
      <c r="G249" s="19" t="s">
        <v>1061</v>
      </c>
      <c r="H249" s="19"/>
      <c r="I249" s="20"/>
      <c r="J249" s="20">
        <v>44348</v>
      </c>
      <c r="K249" s="28" t="s">
        <v>1425</v>
      </c>
      <c r="L249" s="47" t="s">
        <v>1798</v>
      </c>
    </row>
    <row r="250" spans="1:12" ht="319">
      <c r="A250" s="3" t="s">
        <v>248</v>
      </c>
      <c r="B250" s="4" t="str">
        <f>IF(A250&lt;&gt;"",LEFT(A250,SEARCH("-",A250)-1),"")</f>
        <v>AEP</v>
      </c>
      <c r="C250" s="4" t="s">
        <v>929</v>
      </c>
      <c r="D250" s="17">
        <v>44155</v>
      </c>
      <c r="E250" s="17"/>
      <c r="F250" s="17"/>
      <c r="G250" s="17"/>
      <c r="H250" s="17"/>
      <c r="I250" s="18"/>
      <c r="J250" s="18"/>
      <c r="K250" s="27" t="s">
        <v>1426</v>
      </c>
      <c r="L250" s="45" t="s">
        <v>1799</v>
      </c>
    </row>
    <row r="251" spans="1:12" ht="275.5">
      <c r="A251" s="3" t="s">
        <v>249</v>
      </c>
      <c r="B251" s="6" t="str">
        <f>IF(A251&lt;&gt;"",LEFT(A251,SEARCH("-",A251)-1),"")</f>
        <v>AEP</v>
      </c>
      <c r="C251" s="6" t="s">
        <v>929</v>
      </c>
      <c r="D251" s="19">
        <v>44155</v>
      </c>
      <c r="E251" s="19"/>
      <c r="F251" s="19"/>
      <c r="G251" s="19"/>
      <c r="H251" s="19"/>
      <c r="I251" s="20"/>
      <c r="J251" s="20"/>
      <c r="K251" s="28" t="s">
        <v>1427</v>
      </c>
      <c r="L251" s="46" t="s">
        <v>1800</v>
      </c>
    </row>
    <row r="252" spans="1:12" ht="409.5">
      <c r="A252" s="3" t="s">
        <v>250</v>
      </c>
      <c r="B252" s="4" t="str">
        <f>IF(A252&lt;&gt;"",LEFT(A252,SEARCH("-",A252)-1),"")</f>
        <v>AEP</v>
      </c>
      <c r="C252" s="4" t="s">
        <v>929</v>
      </c>
      <c r="D252" s="17">
        <v>43909</v>
      </c>
      <c r="E252" s="17">
        <v>44244</v>
      </c>
      <c r="F252" s="17">
        <v>44335</v>
      </c>
      <c r="G252" s="17" t="s">
        <v>1003</v>
      </c>
      <c r="H252" s="17"/>
      <c r="I252" s="18"/>
      <c r="J252" s="18">
        <v>44328</v>
      </c>
      <c r="K252" s="27" t="s">
        <v>1428</v>
      </c>
      <c r="L252" s="50" t="s">
        <v>1801</v>
      </c>
    </row>
    <row r="253" spans="1:12" ht="87">
      <c r="A253" s="3" t="s">
        <v>251</v>
      </c>
      <c r="B253" s="6" t="str">
        <f>IF(A253&lt;&gt;"",LEFT(A253,SEARCH("-",A253)-1),"")</f>
        <v>AEP</v>
      </c>
      <c r="C253" s="6" t="s">
        <v>929</v>
      </c>
      <c r="D253" s="19">
        <v>43847</v>
      </c>
      <c r="E253" s="19">
        <v>44029</v>
      </c>
      <c r="F253" s="19">
        <v>44125</v>
      </c>
      <c r="G253" s="19" t="s">
        <v>1062</v>
      </c>
      <c r="H253" s="19"/>
      <c r="I253" s="19"/>
      <c r="J253" s="19">
        <v>44125</v>
      </c>
      <c r="K253" s="28" t="s">
        <v>1429</v>
      </c>
      <c r="L253" s="47" t="s">
        <v>1802</v>
      </c>
    </row>
    <row r="254" spans="1:12" ht="174">
      <c r="A254" s="3" t="s">
        <v>252</v>
      </c>
      <c r="B254" s="4" t="str">
        <f>IF(A254&lt;&gt;"",LEFT(A254,SEARCH("-",A254)-1),"")</f>
        <v>AEP</v>
      </c>
      <c r="C254" s="4" t="s">
        <v>929</v>
      </c>
      <c r="D254" s="17">
        <v>43882</v>
      </c>
      <c r="E254" s="17">
        <v>43909</v>
      </c>
      <c r="F254" s="17">
        <v>43962</v>
      </c>
      <c r="G254" s="17" t="s">
        <v>1063</v>
      </c>
      <c r="H254" s="17"/>
      <c r="I254" s="18"/>
      <c r="J254" s="18">
        <v>43966</v>
      </c>
      <c r="K254" s="27" t="s">
        <v>1430</v>
      </c>
      <c r="L254" s="8" t="s">
        <v>1803</v>
      </c>
    </row>
    <row r="255" spans="1:12" ht="58">
      <c r="A255" s="3" t="s">
        <v>253</v>
      </c>
      <c r="B255" s="6" t="str">
        <f>IF(A255&lt;&gt;"",LEFT(A255,SEARCH("-",A255)-1),"")</f>
        <v>AEP</v>
      </c>
      <c r="C255" s="6" t="s">
        <v>929</v>
      </c>
      <c r="D255" s="19">
        <v>43882</v>
      </c>
      <c r="E255" s="19"/>
      <c r="F255" s="19"/>
      <c r="G255" s="19"/>
      <c r="H255" s="19"/>
      <c r="I255" s="20"/>
      <c r="J255" s="20"/>
      <c r="K255" s="28" t="str">
        <f>IFERROR(VLOOKUP([1]!NeedsData[[#This Row],[Need Number]],[1]!Database[#Data],K$1,FALSE),"")</f>
        <v/>
      </c>
      <c r="L255" s="47" t="s">
        <v>1804</v>
      </c>
    </row>
    <row r="256" spans="1:12" ht="58">
      <c r="A256" s="3" t="s">
        <v>254</v>
      </c>
      <c r="B256" s="4" t="str">
        <f t="shared" si="4" ref="B256:B319">IF(A256&lt;&gt;"",LEFT(A256,SEARCH("-",A256)-1),"")</f>
        <v>AEP</v>
      </c>
      <c r="C256" s="4" t="s">
        <v>929</v>
      </c>
      <c r="D256" s="17">
        <v>43882</v>
      </c>
      <c r="E256" s="17">
        <v>44120</v>
      </c>
      <c r="F256" s="17">
        <v>44253</v>
      </c>
      <c r="G256" s="17" t="s">
        <v>1064</v>
      </c>
      <c r="H256" s="17"/>
      <c r="I256" s="18"/>
      <c r="J256" s="18">
        <v>44246</v>
      </c>
      <c r="K256" s="27" t="s">
        <v>1431</v>
      </c>
      <c r="L256" s="8" t="s">
        <v>1805</v>
      </c>
    </row>
    <row r="257" spans="1:12" ht="377">
      <c r="A257" s="3" t="s">
        <v>255</v>
      </c>
      <c r="B257" s="6" t="str">
        <f>IF(A257&lt;&gt;"",LEFT(A257,SEARCH("-",A257)-1),"")</f>
        <v>AEP</v>
      </c>
      <c r="C257" s="6" t="s">
        <v>929</v>
      </c>
      <c r="D257" s="19">
        <v>43882</v>
      </c>
      <c r="E257" s="19">
        <v>44456</v>
      </c>
      <c r="F257" s="19"/>
      <c r="G257" s="19"/>
      <c r="H257" s="19"/>
      <c r="I257" s="20"/>
      <c r="J257" s="20"/>
      <c r="K257" s="28" t="str">
        <f>IFERROR(VLOOKUP([1]!NeedsData[[#This Row],[Need Number]],[1]!Database[#Data],K$1,FALSE),"")</f>
        <v/>
      </c>
      <c r="L257" s="47" t="s">
        <v>1806</v>
      </c>
    </row>
    <row r="258" spans="1:12" ht="246.5">
      <c r="A258" s="3" t="s">
        <v>256</v>
      </c>
      <c r="B258" s="4" t="str">
        <f>IF(A258&lt;&gt;"",LEFT(A258,SEARCH("-",A258)-1),"")</f>
        <v>AEP</v>
      </c>
      <c r="C258" s="4" t="s">
        <v>929</v>
      </c>
      <c r="D258" s="17">
        <v>43882</v>
      </c>
      <c r="E258" s="17">
        <v>44085</v>
      </c>
      <c r="F258" s="17">
        <v>44209</v>
      </c>
      <c r="G258" s="17" t="s">
        <v>983</v>
      </c>
      <c r="H258" s="17"/>
      <c r="I258" s="18"/>
      <c r="J258" s="18">
        <v>44207</v>
      </c>
      <c r="K258" s="27" t="s">
        <v>1364</v>
      </c>
      <c r="L258" s="8" t="s">
        <v>1807</v>
      </c>
    </row>
    <row r="259" spans="1:12" ht="409.5">
      <c r="A259" s="3" t="s">
        <v>257</v>
      </c>
      <c r="B259" s="6" t="str">
        <f>IF(A259&lt;&gt;"",LEFT(A259,SEARCH("-",A259)-1),"")</f>
        <v>AEP</v>
      </c>
      <c r="C259" s="6" t="s">
        <v>929</v>
      </c>
      <c r="D259" s="19">
        <v>43882</v>
      </c>
      <c r="E259" s="19">
        <v>44057</v>
      </c>
      <c r="F259" s="19">
        <v>44125</v>
      </c>
      <c r="G259" s="19" t="s">
        <v>1065</v>
      </c>
      <c r="H259" s="19"/>
      <c r="I259" s="19"/>
      <c r="J259" s="19">
        <v>44125</v>
      </c>
      <c r="K259" s="28" t="s">
        <v>1432</v>
      </c>
      <c r="L259" s="47" t="s">
        <v>1808</v>
      </c>
    </row>
    <row r="260" spans="1:12" ht="87">
      <c r="A260" s="3" t="s">
        <v>258</v>
      </c>
      <c r="B260" s="4" t="str">
        <f>IF(A260&lt;&gt;"",LEFT(A260,SEARCH("-",A260)-1),"")</f>
        <v>AEP</v>
      </c>
      <c r="C260" s="4" t="s">
        <v>929</v>
      </c>
      <c r="D260" s="17">
        <v>43882</v>
      </c>
      <c r="E260" s="17"/>
      <c r="F260" s="17"/>
      <c r="G260" s="17"/>
      <c r="H260" s="17"/>
      <c r="I260" s="18"/>
      <c r="J260" s="18"/>
      <c r="K260" s="27" t="str">
        <f>IFERROR(VLOOKUP([1]!NeedsData[[#This Row],[Need Number]],[1]!Database[#Data],K$1,FALSE),"")</f>
        <v/>
      </c>
      <c r="L260" s="8" t="s">
        <v>1809</v>
      </c>
    </row>
    <row r="261" spans="1:12" ht="217.5">
      <c r="A261" s="3" t="s">
        <v>259</v>
      </c>
      <c r="B261" s="6" t="str">
        <f>IF(A261&lt;&gt;"",LEFT(A261,SEARCH("-",A261)-1),"")</f>
        <v>AEP</v>
      </c>
      <c r="C261" s="6" t="s">
        <v>929</v>
      </c>
      <c r="D261" s="19">
        <v>43882</v>
      </c>
      <c r="E261" s="19">
        <v>43909</v>
      </c>
      <c r="F261" s="19">
        <v>43962</v>
      </c>
      <c r="G261" s="19" t="s">
        <v>953</v>
      </c>
      <c r="H261" s="19"/>
      <c r="I261" s="20"/>
      <c r="J261" s="20">
        <v>43966</v>
      </c>
      <c r="K261" s="28" t="s">
        <v>1433</v>
      </c>
      <c r="L261" s="47" t="s">
        <v>1810</v>
      </c>
    </row>
    <row r="262" spans="1:12" ht="232">
      <c r="A262" s="3" t="s">
        <v>260</v>
      </c>
      <c r="B262" s="4" t="str">
        <f>IF(A262&lt;&gt;"",LEFT(A262,SEARCH("-",A262)-1),"")</f>
        <v>AEP</v>
      </c>
      <c r="C262" s="4" t="s">
        <v>929</v>
      </c>
      <c r="D262" s="17">
        <v>43882</v>
      </c>
      <c r="E262" s="17">
        <v>44393</v>
      </c>
      <c r="F262" s="17">
        <v>44441</v>
      </c>
      <c r="G262" s="4" t="s">
        <v>1066</v>
      </c>
      <c r="H262" s="17"/>
      <c r="I262" s="18"/>
      <c r="J262" s="18">
        <v>44440</v>
      </c>
      <c r="K262" s="27" t="str">
        <f>IFERROR(VLOOKUP([1]!NeedsData[[#This Row],[Need Number]],[1]!Database[#Data],K$1,FALSE),"")</f>
        <v/>
      </c>
      <c r="L262" s="8" t="s">
        <v>1811</v>
      </c>
    </row>
    <row r="263" spans="1:12" ht="348">
      <c r="A263" s="3" t="s">
        <v>261</v>
      </c>
      <c r="B263" s="6" t="str">
        <f>IF(A263&lt;&gt;"",LEFT(A263,SEARCH("-",A263)-1),"")</f>
        <v>AEP</v>
      </c>
      <c r="C263" s="6" t="s">
        <v>929</v>
      </c>
      <c r="D263" s="19">
        <v>43882</v>
      </c>
      <c r="E263" s="19">
        <v>44001</v>
      </c>
      <c r="F263" s="19">
        <v>44089</v>
      </c>
      <c r="G263" s="19" t="s">
        <v>1067</v>
      </c>
      <c r="H263" s="19"/>
      <c r="I263" s="20"/>
      <c r="J263" s="20">
        <v>44089</v>
      </c>
      <c r="K263" s="28" t="s">
        <v>1376</v>
      </c>
      <c r="L263" s="47" t="s">
        <v>1812</v>
      </c>
    </row>
    <row r="264" spans="1:12" ht="188.5">
      <c r="A264" s="3" t="s">
        <v>262</v>
      </c>
      <c r="B264" s="4" t="str">
        <f>IF(A264&lt;&gt;"",LEFT(A264,SEARCH("-",A264)-1),"")</f>
        <v>AEP</v>
      </c>
      <c r="C264" s="4" t="s">
        <v>929</v>
      </c>
      <c r="D264" s="17">
        <v>43882</v>
      </c>
      <c r="E264" s="17">
        <v>43909</v>
      </c>
      <c r="F264" s="17">
        <v>43962</v>
      </c>
      <c r="G264" s="17" t="s">
        <v>953</v>
      </c>
      <c r="H264" s="17"/>
      <c r="I264" s="18"/>
      <c r="J264" s="18">
        <v>43966</v>
      </c>
      <c r="K264" s="27" t="s">
        <v>1433</v>
      </c>
      <c r="L264" s="8" t="s">
        <v>1813</v>
      </c>
    </row>
    <row r="265" spans="1:12" ht="409.5">
      <c r="A265" s="3" t="s">
        <v>263</v>
      </c>
      <c r="B265" s="6" t="str">
        <f>IF(A265&lt;&gt;"",LEFT(A265,SEARCH("-",A265)-1),"")</f>
        <v>AEP</v>
      </c>
      <c r="C265" s="6" t="s">
        <v>929</v>
      </c>
      <c r="D265" s="19">
        <v>43941</v>
      </c>
      <c r="E265" s="19">
        <v>44085</v>
      </c>
      <c r="F265" s="19">
        <v>44209</v>
      </c>
      <c r="G265" s="19" t="s">
        <v>1068</v>
      </c>
      <c r="H265" s="19"/>
      <c r="I265" s="20"/>
      <c r="J265" s="20">
        <v>44207</v>
      </c>
      <c r="K265" s="28" t="s">
        <v>1434</v>
      </c>
      <c r="L265" s="48" t="s">
        <v>1814</v>
      </c>
    </row>
    <row r="266" spans="1:12" ht="409.5">
      <c r="A266" s="3" t="s">
        <v>264</v>
      </c>
      <c r="B266" s="4" t="str">
        <f>IF(A266&lt;&gt;"",LEFT(A266,SEARCH("-",A266)-1),"")</f>
        <v>AEP</v>
      </c>
      <c r="C266" s="4" t="s">
        <v>929</v>
      </c>
      <c r="D266" s="17">
        <v>43909</v>
      </c>
      <c r="E266" s="17">
        <v>44456</v>
      </c>
      <c r="F266" s="17"/>
      <c r="G266" s="17"/>
      <c r="H266" s="17"/>
      <c r="I266" s="18"/>
      <c r="J266" s="18"/>
      <c r="K266" s="27" t="str">
        <f>IFERROR(VLOOKUP([1]!NeedsData[[#This Row],[Need Number]],[1]!Database[#Data],K$1,FALSE),"")</f>
        <v/>
      </c>
      <c r="L266" s="50" t="s">
        <v>1815</v>
      </c>
    </row>
    <row r="267" spans="1:12" ht="101.5">
      <c r="A267" s="3" t="s">
        <v>265</v>
      </c>
      <c r="B267" s="6" t="str">
        <f>IF(A267&lt;&gt;"",LEFT(A267,SEARCH("-",A267)-1),"")</f>
        <v>AEP</v>
      </c>
      <c r="C267" s="6" t="s">
        <v>929</v>
      </c>
      <c r="D267" s="19">
        <v>43909</v>
      </c>
      <c r="E267" s="19">
        <v>44183</v>
      </c>
      <c r="F267" s="19">
        <v>44295</v>
      </c>
      <c r="G267" s="19" t="s">
        <v>1069</v>
      </c>
      <c r="H267" s="19"/>
      <c r="I267" s="20"/>
      <c r="J267" s="20">
        <v>44294</v>
      </c>
      <c r="K267" s="28" t="s">
        <v>1435</v>
      </c>
      <c r="L267" s="47" t="s">
        <v>1816</v>
      </c>
    </row>
    <row r="268" spans="1:12" ht="409.5">
      <c r="A268" s="3" t="s">
        <v>266</v>
      </c>
      <c r="B268" s="4" t="str">
        <f>IF(A268&lt;&gt;"",LEFT(A268,SEARCH("-",A268)-1),"")</f>
        <v>AEP</v>
      </c>
      <c r="C268" s="4" t="s">
        <v>929</v>
      </c>
      <c r="D268" s="17">
        <v>43973</v>
      </c>
      <c r="E268" s="17"/>
      <c r="F268" s="17"/>
      <c r="G268" s="17"/>
      <c r="H268" s="17"/>
      <c r="I268" s="18"/>
      <c r="J268" s="18"/>
      <c r="K268" s="27" t="str">
        <f>IFERROR(VLOOKUP([1]!NeedsData[[#This Row],[Need Number]],[1]!Database[#Data],K$1,FALSE),"")</f>
        <v/>
      </c>
      <c r="L268" s="8" t="s">
        <v>1817</v>
      </c>
    </row>
    <row r="269" spans="1:12" ht="409.5">
      <c r="A269" s="3" t="s">
        <v>267</v>
      </c>
      <c r="B269" s="6" t="str">
        <f>IF(A269&lt;&gt;"",LEFT(A269,SEARCH("-",A269)-1),"")</f>
        <v>AEP</v>
      </c>
      <c r="C269" s="6" t="s">
        <v>929</v>
      </c>
      <c r="D269" s="19">
        <v>43909</v>
      </c>
      <c r="E269" s="19"/>
      <c r="F269" s="19"/>
      <c r="G269" s="19"/>
      <c r="H269" s="19"/>
      <c r="I269" s="20"/>
      <c r="J269" s="20"/>
      <c r="K269" s="28" t="str">
        <f>IFERROR(VLOOKUP([1]!NeedsData[[#This Row],[Need Number]],[1]!Database[#Data],K$1,FALSE),"")</f>
        <v/>
      </c>
      <c r="L269" s="51" t="s">
        <v>1818</v>
      </c>
    </row>
    <row r="270" spans="1:12" ht="409.5">
      <c r="A270" s="3" t="s">
        <v>268</v>
      </c>
      <c r="B270" s="4" t="str">
        <f>IF(A270&lt;&gt;"",LEFT(A270,SEARCH("-",A270)-1),"")</f>
        <v>AEP</v>
      </c>
      <c r="C270" s="4" t="s">
        <v>929</v>
      </c>
      <c r="D270" s="17">
        <v>43941</v>
      </c>
      <c r="E270" s="17">
        <v>44183</v>
      </c>
      <c r="F270" s="17">
        <v>44295</v>
      </c>
      <c r="G270" s="17" t="s">
        <v>1070</v>
      </c>
      <c r="H270" s="17"/>
      <c r="I270" s="18"/>
      <c r="J270" s="18">
        <v>44294</v>
      </c>
      <c r="K270" s="27" t="s">
        <v>1436</v>
      </c>
      <c r="L270" s="8" t="s">
        <v>1819</v>
      </c>
    </row>
    <row r="271" spans="1:12" ht="217.5">
      <c r="A271" s="3" t="s">
        <v>269</v>
      </c>
      <c r="B271" s="6" t="str">
        <f>IF(A271&lt;&gt;"",LEFT(A271,SEARCH("-",A271)-1),"")</f>
        <v>AEP</v>
      </c>
      <c r="C271" s="6" t="s">
        <v>929</v>
      </c>
      <c r="D271" s="19">
        <v>43882</v>
      </c>
      <c r="E271" s="19"/>
      <c r="F271" s="19"/>
      <c r="G271" s="19"/>
      <c r="H271" s="19"/>
      <c r="I271" s="20"/>
      <c r="J271" s="20"/>
      <c r="K271" s="28" t="str">
        <f>IFERROR(VLOOKUP([1]!NeedsData[[#This Row],[Need Number]],[1]!Database[#Data],K$1,FALSE),"")</f>
        <v/>
      </c>
      <c r="L271" s="47" t="s">
        <v>1820</v>
      </c>
    </row>
    <row r="272" spans="1:12" ht="409.5">
      <c r="A272" s="3" t="s">
        <v>270</v>
      </c>
      <c r="B272" s="4" t="str">
        <f>IF(A272&lt;&gt;"",LEFT(A272,SEARCH("-",A272)-1),"")</f>
        <v>AEP</v>
      </c>
      <c r="C272" s="4" t="s">
        <v>929</v>
      </c>
      <c r="D272" s="17">
        <v>43941</v>
      </c>
      <c r="E272" s="17"/>
      <c r="F272" s="17"/>
      <c r="G272" s="17"/>
      <c r="H272" s="17"/>
      <c r="I272" s="18"/>
      <c r="J272" s="18"/>
      <c r="K272" s="27" t="s">
        <v>1437</v>
      </c>
      <c r="L272" s="36" t="s">
        <v>1821</v>
      </c>
    </row>
    <row r="273" spans="1:12" ht="217.5">
      <c r="A273" s="3" t="s">
        <v>271</v>
      </c>
      <c r="B273" s="6" t="str">
        <f>IF(A273&lt;&gt;"",LEFT(A273,SEARCH("-",A273)-1),"")</f>
        <v>AEP</v>
      </c>
      <c r="C273" s="6" t="s">
        <v>929</v>
      </c>
      <c r="D273" s="19">
        <v>43941</v>
      </c>
      <c r="E273" s="19">
        <v>44001</v>
      </c>
      <c r="F273" s="19">
        <v>44089</v>
      </c>
      <c r="G273" s="19" t="s">
        <v>1067</v>
      </c>
      <c r="H273" s="19"/>
      <c r="I273" s="20"/>
      <c r="J273" s="20">
        <v>44089</v>
      </c>
      <c r="K273" s="28" t="s">
        <v>1376</v>
      </c>
      <c r="L273" s="48" t="s">
        <v>1822</v>
      </c>
    </row>
    <row r="274" spans="1:12" ht="406">
      <c r="A274" s="3" t="s">
        <v>272</v>
      </c>
      <c r="B274" s="4" t="str">
        <f>IF(A274&lt;&gt;"",LEFT(A274,SEARCH("-",A274)-1),"")</f>
        <v>AEP</v>
      </c>
      <c r="C274" s="4" t="s">
        <v>929</v>
      </c>
      <c r="D274" s="17">
        <v>43941</v>
      </c>
      <c r="E274" s="17"/>
      <c r="F274" s="17"/>
      <c r="G274" s="17"/>
      <c r="H274" s="17"/>
      <c r="I274" s="18"/>
      <c r="J274" s="18"/>
      <c r="K274" s="27" t="s">
        <v>1438</v>
      </c>
      <c r="L274" s="36" t="s">
        <v>1823</v>
      </c>
    </row>
    <row r="275" spans="1:12" ht="101.5">
      <c r="A275" s="3" t="s">
        <v>273</v>
      </c>
      <c r="B275" s="6" t="str">
        <f>IF(A275&lt;&gt;"",LEFT(A275,SEARCH("-",A275)-1),"")</f>
        <v>AEP</v>
      </c>
      <c r="C275" s="6" t="s">
        <v>929</v>
      </c>
      <c r="D275" s="19">
        <v>43941</v>
      </c>
      <c r="E275" s="19">
        <v>44085</v>
      </c>
      <c r="F275" s="19">
        <v>44209</v>
      </c>
      <c r="G275" s="19" t="s">
        <v>1071</v>
      </c>
      <c r="H275" s="19"/>
      <c r="I275" s="20"/>
      <c r="J275" s="20">
        <v>44207</v>
      </c>
      <c r="K275" s="28" t="s">
        <v>1439</v>
      </c>
      <c r="L275" s="48" t="s">
        <v>1824</v>
      </c>
    </row>
    <row r="276" spans="1:12" ht="409.5">
      <c r="A276" s="3" t="s">
        <v>274</v>
      </c>
      <c r="B276" s="4" t="str">
        <f>IF(A276&lt;&gt;"",LEFT(A276,SEARCH("-",A276)-1),"")</f>
        <v>AEP</v>
      </c>
      <c r="C276" s="4" t="s">
        <v>929</v>
      </c>
      <c r="D276" s="17">
        <v>44029</v>
      </c>
      <c r="E276" s="17">
        <v>44337</v>
      </c>
      <c r="F276" s="18">
        <v>44376</v>
      </c>
      <c r="G276" s="17" t="s">
        <v>1072</v>
      </c>
      <c r="H276" s="17"/>
      <c r="I276" s="18"/>
      <c r="J276" s="18">
        <v>44376</v>
      </c>
      <c r="K276" s="27" t="s">
        <v>1440</v>
      </c>
      <c r="L276" s="8" t="s">
        <v>1825</v>
      </c>
    </row>
    <row r="277" spans="1:12" ht="409.5">
      <c r="A277" s="3" t="s">
        <v>275</v>
      </c>
      <c r="B277" s="6" t="str">
        <f>IF(A277&lt;&gt;"",LEFT(A277,SEARCH("-",A277)-1),"")</f>
        <v>AEP</v>
      </c>
      <c r="C277" s="6" t="s">
        <v>929</v>
      </c>
      <c r="D277" s="19">
        <v>44001</v>
      </c>
      <c r="E277" s="19"/>
      <c r="F277" s="19"/>
      <c r="G277" s="19"/>
      <c r="H277" s="19"/>
      <c r="I277" s="20"/>
      <c r="J277" s="20"/>
      <c r="K277" s="28" t="s">
        <v>1441</v>
      </c>
      <c r="L277" s="47" t="s">
        <v>1826</v>
      </c>
    </row>
    <row r="278" spans="1:12" ht="304.5">
      <c r="A278" s="3" t="s">
        <v>276</v>
      </c>
      <c r="B278" s="4" t="str">
        <f>IF(A278&lt;&gt;"",LEFT(A278,SEARCH("-",A278)-1),"")</f>
        <v>AEP</v>
      </c>
      <c r="C278" s="4" t="s">
        <v>929</v>
      </c>
      <c r="D278" s="17">
        <v>43973</v>
      </c>
      <c r="E278" s="17">
        <v>44120</v>
      </c>
      <c r="F278" s="17">
        <v>44253</v>
      </c>
      <c r="G278" s="17" t="s">
        <v>1073</v>
      </c>
      <c r="H278" s="17"/>
      <c r="I278" s="18"/>
      <c r="J278" s="18">
        <v>44246</v>
      </c>
      <c r="K278" s="27" t="s">
        <v>1384</v>
      </c>
      <c r="L278" s="8" t="s">
        <v>1827</v>
      </c>
    </row>
    <row r="279" spans="1:12" ht="246.5">
      <c r="A279" s="3" t="s">
        <v>277</v>
      </c>
      <c r="B279" s="6" t="str">
        <f>IF(A279&lt;&gt;"",LEFT(A279,SEARCH("-",A279)-1),"")</f>
        <v>AEP</v>
      </c>
      <c r="C279" s="6" t="s">
        <v>929</v>
      </c>
      <c r="D279" s="19">
        <v>43973</v>
      </c>
      <c r="E279" s="19">
        <v>44120</v>
      </c>
      <c r="F279" s="19">
        <v>44253</v>
      </c>
      <c r="G279" s="19" t="s">
        <v>1074</v>
      </c>
      <c r="H279" s="19"/>
      <c r="I279" s="20"/>
      <c r="J279" s="20">
        <v>44246</v>
      </c>
      <c r="K279" s="28" t="s">
        <v>1384</v>
      </c>
      <c r="L279" s="47" t="s">
        <v>1828</v>
      </c>
    </row>
    <row r="280" spans="1:12" ht="72.5">
      <c r="A280" s="3" t="s">
        <v>278</v>
      </c>
      <c r="B280" s="4" t="str">
        <f>IF(A280&lt;&gt;"",LEFT(A280,SEARCH("-",A280)-1),"")</f>
        <v>AEP</v>
      </c>
      <c r="C280" s="4" t="s">
        <v>929</v>
      </c>
      <c r="D280" s="17">
        <v>43973</v>
      </c>
      <c r="E280" s="17"/>
      <c r="F280" s="17"/>
      <c r="G280" s="17"/>
      <c r="H280" s="17"/>
      <c r="I280" s="18"/>
      <c r="J280" s="18"/>
      <c r="K280" s="27" t="str">
        <f>IFERROR(VLOOKUP([1]!NeedsData[[#This Row],[Need Number]],[1]!Database[#Data],K$1,FALSE),"")</f>
        <v/>
      </c>
      <c r="L280" s="8" t="s">
        <v>1829</v>
      </c>
    </row>
    <row r="281" spans="1:12" ht="409.5">
      <c r="A281" s="3" t="s">
        <v>279</v>
      </c>
      <c r="B281" s="6" t="str">
        <f>IF(A281&lt;&gt;"",LEFT(A281,SEARCH("-",A281)-1),"")</f>
        <v>AEP</v>
      </c>
      <c r="C281" s="6" t="s">
        <v>929</v>
      </c>
      <c r="D281" s="19">
        <v>43973</v>
      </c>
      <c r="E281" s="19"/>
      <c r="F281" s="19"/>
      <c r="G281" s="19"/>
      <c r="H281" s="19"/>
      <c r="I281" s="20"/>
      <c r="J281" s="20"/>
      <c r="K281" s="28" t="str">
        <f>IFERROR(VLOOKUP([1]!NeedsData[[#This Row],[Need Number]],[1]!Database[#Data],K$1,FALSE),"")</f>
        <v/>
      </c>
      <c r="L281" s="47" t="s">
        <v>1830</v>
      </c>
    </row>
    <row r="282" spans="1:12" ht="409.5">
      <c r="A282" s="3" t="s">
        <v>280</v>
      </c>
      <c r="B282" s="4" t="str">
        <f>IF(A282&lt;&gt;"",LEFT(A282,SEARCH("-",A282)-1),"")</f>
        <v>AEP</v>
      </c>
      <c r="C282" s="4" t="s">
        <v>929</v>
      </c>
      <c r="D282" s="17">
        <v>44001</v>
      </c>
      <c r="E282" s="17">
        <v>44337</v>
      </c>
      <c r="F282" s="18">
        <v>44376</v>
      </c>
      <c r="G282" s="17" t="s">
        <v>1075</v>
      </c>
      <c r="H282" s="17"/>
      <c r="I282" s="18"/>
      <c r="J282" s="18">
        <v>44376</v>
      </c>
      <c r="K282" s="27" t="s">
        <v>1442</v>
      </c>
      <c r="L282" s="8" t="s">
        <v>1831</v>
      </c>
    </row>
    <row r="283" spans="1:12" ht="72.5">
      <c r="A283" s="3" t="s">
        <v>281</v>
      </c>
      <c r="B283" s="6" t="str">
        <f>IF(A283&lt;&gt;"",LEFT(A283,SEARCH("-",A283)-1),"")</f>
        <v>AEP</v>
      </c>
      <c r="C283" s="6" t="s">
        <v>929</v>
      </c>
      <c r="D283" s="19">
        <v>44029</v>
      </c>
      <c r="E283" s="19">
        <v>44155</v>
      </c>
      <c r="F283" s="19">
        <v>44295</v>
      </c>
      <c r="G283" s="19" t="s">
        <v>1076</v>
      </c>
      <c r="H283" s="19"/>
      <c r="I283" s="20"/>
      <c r="J283" s="20">
        <v>44294</v>
      </c>
      <c r="K283" s="28" t="s">
        <v>1443</v>
      </c>
      <c r="L283" s="46" t="s">
        <v>1832</v>
      </c>
    </row>
    <row r="284" spans="1:12" ht="130.5">
      <c r="A284" s="3" t="s">
        <v>282</v>
      </c>
      <c r="B284" s="4" t="str">
        <f>IF(A284&lt;&gt;"",LEFT(A284,SEARCH("-",A284)-1),"")</f>
        <v>AEP</v>
      </c>
      <c r="C284" s="4" t="s">
        <v>929</v>
      </c>
      <c r="D284" s="17">
        <v>44057</v>
      </c>
      <c r="E284" s="17">
        <v>44120</v>
      </c>
      <c r="F284" s="17">
        <v>44253</v>
      </c>
      <c r="G284" s="17" t="s">
        <v>1077</v>
      </c>
      <c r="H284" s="17"/>
      <c r="I284" s="18"/>
      <c r="J284" s="18">
        <v>44246</v>
      </c>
      <c r="K284" s="27" t="s">
        <v>1444</v>
      </c>
      <c r="L284" s="45" t="s">
        <v>1833</v>
      </c>
    </row>
    <row r="285" spans="1:12" ht="409.5">
      <c r="A285" s="3" t="s">
        <v>283</v>
      </c>
      <c r="B285" s="6" t="str">
        <f>IF(A285&lt;&gt;"",LEFT(A285,SEARCH("-",A285)-1),"")</f>
        <v>AEP</v>
      </c>
      <c r="C285" s="6" t="s">
        <v>929</v>
      </c>
      <c r="D285" s="19">
        <v>44120</v>
      </c>
      <c r="E285" s="19"/>
      <c r="F285" s="19"/>
      <c r="G285" s="19"/>
      <c r="H285" s="19"/>
      <c r="I285" s="20"/>
      <c r="J285" s="20"/>
      <c r="K285" s="28" t="s">
        <v>1445</v>
      </c>
      <c r="L285" s="47" t="s">
        <v>1834</v>
      </c>
    </row>
    <row r="286" spans="1:12" ht="406">
      <c r="A286" s="3" t="s">
        <v>284</v>
      </c>
      <c r="B286" s="4" t="str">
        <f>IF(A286&lt;&gt;"",LEFT(A286,SEARCH("-",A286)-1),"")</f>
        <v>AEP</v>
      </c>
      <c r="C286" s="4" t="s">
        <v>929</v>
      </c>
      <c r="D286" s="17">
        <v>44057</v>
      </c>
      <c r="E286" s="17"/>
      <c r="F286" s="17"/>
      <c r="G286" s="17"/>
      <c r="H286" s="17"/>
      <c r="I286" s="18"/>
      <c r="J286" s="18"/>
      <c r="K286" s="27" t="s">
        <v>1376</v>
      </c>
      <c r="L286" s="45" t="s">
        <v>1835</v>
      </c>
    </row>
    <row r="287" spans="1:12" ht="409.5">
      <c r="A287" s="3" t="s">
        <v>285</v>
      </c>
      <c r="B287" s="6" t="str">
        <f>IF(A287&lt;&gt;"",LEFT(A287,SEARCH("-",A287)-1),"")</f>
        <v>AEP</v>
      </c>
      <c r="C287" s="6" t="s">
        <v>929</v>
      </c>
      <c r="D287" s="19">
        <v>44120</v>
      </c>
      <c r="E287" s="19"/>
      <c r="F287" s="19"/>
      <c r="G287" s="19"/>
      <c r="H287" s="19"/>
      <c r="I287" s="20"/>
      <c r="J287" s="20"/>
      <c r="K287" s="28" t="s">
        <v>1446</v>
      </c>
      <c r="L287" s="47" t="s">
        <v>1836</v>
      </c>
    </row>
    <row r="288" spans="1:12" ht="319">
      <c r="A288" s="3" t="s">
        <v>286</v>
      </c>
      <c r="B288" s="4" t="str">
        <f>IF(A288&lt;&gt;"",LEFT(A288,SEARCH("-",A288)-1),"")</f>
        <v>AEP</v>
      </c>
      <c r="C288" s="4" t="s">
        <v>929</v>
      </c>
      <c r="D288" s="17">
        <v>44085</v>
      </c>
      <c r="E288" s="17">
        <v>44244</v>
      </c>
      <c r="F288" s="17">
        <v>44335</v>
      </c>
      <c r="G288" s="17" t="s">
        <v>1078</v>
      </c>
      <c r="H288" s="17"/>
      <c r="I288" s="18"/>
      <c r="J288" s="18">
        <v>44328</v>
      </c>
      <c r="K288" s="27" t="s">
        <v>1447</v>
      </c>
      <c r="L288" s="8" t="s">
        <v>1837</v>
      </c>
    </row>
    <row r="289" spans="1:12" ht="409.5">
      <c r="A289" s="3" t="s">
        <v>287</v>
      </c>
      <c r="B289" s="6" t="str">
        <f>IF(A289&lt;&gt;"",LEFT(A289,SEARCH("-",A289)-1),"")</f>
        <v>AEP</v>
      </c>
      <c r="C289" s="6" t="s">
        <v>929</v>
      </c>
      <c r="D289" s="19">
        <v>44120</v>
      </c>
      <c r="E289" s="19"/>
      <c r="F289" s="19"/>
      <c r="G289" s="19"/>
      <c r="H289" s="19"/>
      <c r="I289" s="20"/>
      <c r="J289" s="20"/>
      <c r="K289" s="28" t="s">
        <v>1448</v>
      </c>
      <c r="L289" s="47" t="s">
        <v>1838</v>
      </c>
    </row>
    <row r="290" spans="1:12" ht="409.5">
      <c r="A290" s="3" t="s">
        <v>288</v>
      </c>
      <c r="B290" s="4" t="str">
        <f>IF(A290&lt;&gt;"",LEFT(A290,SEARCH("-",A290)-1),"")</f>
        <v>AEP</v>
      </c>
      <c r="C290" s="4" t="s">
        <v>929</v>
      </c>
      <c r="D290" s="17">
        <v>44120</v>
      </c>
      <c r="E290" s="17"/>
      <c r="F290" s="17"/>
      <c r="G290" s="17"/>
      <c r="H290" s="17"/>
      <c r="I290" s="18"/>
      <c r="J290" s="18"/>
      <c r="K290" s="27" t="s">
        <v>1449</v>
      </c>
      <c r="L290" s="8" t="s">
        <v>1839</v>
      </c>
    </row>
    <row r="291" spans="1:12" ht="145">
      <c r="A291" s="3" t="s">
        <v>289</v>
      </c>
      <c r="B291" s="6" t="str">
        <f>IF(A291&lt;&gt;"",LEFT(A291,SEARCH("-",A291)-1),"")</f>
        <v>AEP</v>
      </c>
      <c r="C291" s="6" t="s">
        <v>929</v>
      </c>
      <c r="D291" s="19">
        <v>44120</v>
      </c>
      <c r="E291" s="19">
        <v>44183</v>
      </c>
      <c r="F291" s="19">
        <v>44295</v>
      </c>
      <c r="G291" s="19" t="s">
        <v>1079</v>
      </c>
      <c r="H291" s="19"/>
      <c r="I291" s="20"/>
      <c r="J291" s="20">
        <v>44294</v>
      </c>
      <c r="K291" s="28" t="s">
        <v>1382</v>
      </c>
      <c r="L291" s="47" t="s">
        <v>1840</v>
      </c>
    </row>
    <row r="292" spans="1:12" ht="409.5">
      <c r="A292" s="3" t="s">
        <v>290</v>
      </c>
      <c r="B292" s="4" t="str">
        <f>IF(A292&lt;&gt;"",LEFT(A292,SEARCH("-",A292)-1),"")</f>
        <v>AEP</v>
      </c>
      <c r="C292" s="4" t="s">
        <v>929</v>
      </c>
      <c r="D292" s="17">
        <v>44120</v>
      </c>
      <c r="E292" s="17"/>
      <c r="F292" s="17"/>
      <c r="G292" s="17"/>
      <c r="H292" s="17"/>
      <c r="I292" s="18"/>
      <c r="J292" s="18"/>
      <c r="K292" s="27" t="s">
        <v>1450</v>
      </c>
      <c r="L292" s="8" t="s">
        <v>1841</v>
      </c>
    </row>
    <row r="293" spans="1:12" ht="217.5">
      <c r="A293" s="3" t="s">
        <v>291</v>
      </c>
      <c r="B293" s="6" t="str">
        <f>IF(A293&lt;&gt;"",LEFT(A293,SEARCH("-",A293)-1),"")</f>
        <v>AEP</v>
      </c>
      <c r="C293" s="6" t="s">
        <v>929</v>
      </c>
      <c r="D293" s="19">
        <v>44155</v>
      </c>
      <c r="E293" s="19">
        <v>44274</v>
      </c>
      <c r="F293" s="19">
        <v>44349</v>
      </c>
      <c r="G293" s="19" t="s">
        <v>1080</v>
      </c>
      <c r="H293" s="19"/>
      <c r="I293" s="20"/>
      <c r="J293" s="20">
        <v>44348</v>
      </c>
      <c r="K293" s="28" t="s">
        <v>1349</v>
      </c>
      <c r="L293" s="47" t="s">
        <v>1842</v>
      </c>
    </row>
    <row r="294" spans="1:12" ht="116">
      <c r="A294" s="3" t="s">
        <v>292</v>
      </c>
      <c r="B294" s="4" t="str">
        <f>IF(A294&lt;&gt;"",LEFT(A294,SEARCH("-",A294)-1),"")</f>
        <v>AEP</v>
      </c>
      <c r="C294" s="4" t="s">
        <v>929</v>
      </c>
      <c r="D294" s="17">
        <v>44183</v>
      </c>
      <c r="E294" s="17"/>
      <c r="F294" s="17"/>
      <c r="G294" s="17"/>
      <c r="H294" s="17"/>
      <c r="I294" s="18"/>
      <c r="J294" s="18"/>
      <c r="K294" s="30" t="s">
        <v>1451</v>
      </c>
      <c r="L294" s="45" t="s">
        <v>1843</v>
      </c>
    </row>
    <row r="295" spans="1:12" ht="130.5">
      <c r="A295" s="3" t="s">
        <v>292</v>
      </c>
      <c r="B295" s="6" t="str">
        <f>IF(A295&lt;&gt;"",LEFT(A295,SEARCH("-",A295)-1),"")</f>
        <v>AEP</v>
      </c>
      <c r="C295" s="6" t="s">
        <v>929</v>
      </c>
      <c r="D295" s="19">
        <v>44155</v>
      </c>
      <c r="E295" s="19"/>
      <c r="F295" s="19"/>
      <c r="G295" s="19"/>
      <c r="H295" s="19"/>
      <c r="I295" s="20"/>
      <c r="J295" s="20"/>
      <c r="K295" s="28" t="s">
        <v>1451</v>
      </c>
      <c r="L295" s="47" t="s">
        <v>1844</v>
      </c>
    </row>
    <row r="296" spans="1:12" ht="290">
      <c r="A296" s="3" t="s">
        <v>293</v>
      </c>
      <c r="B296" s="4" t="str">
        <f>IF(A296&lt;&gt;"",LEFT(A296,SEARCH("-",A296)-1),"")</f>
        <v>AEP</v>
      </c>
      <c r="C296" s="4" t="s">
        <v>929</v>
      </c>
      <c r="D296" s="17">
        <v>44155</v>
      </c>
      <c r="E296" s="17">
        <v>44244</v>
      </c>
      <c r="F296" s="17">
        <v>44335</v>
      </c>
      <c r="G296" s="17" t="s">
        <v>1081</v>
      </c>
      <c r="H296" s="17"/>
      <c r="I296" s="18"/>
      <c r="J296" s="18">
        <v>44328</v>
      </c>
      <c r="K296" s="27" t="s">
        <v>1452</v>
      </c>
      <c r="L296" s="45" t="s">
        <v>1845</v>
      </c>
    </row>
    <row r="297" spans="1:12" ht="130.5">
      <c r="A297" s="3" t="s">
        <v>294</v>
      </c>
      <c r="B297" s="6" t="str">
        <f>IF(A297&lt;&gt;"",LEFT(A297,SEARCH("-",A297)-1),"")</f>
        <v>AEP</v>
      </c>
      <c r="C297" s="6" t="s">
        <v>929</v>
      </c>
      <c r="D297" s="19">
        <v>44183</v>
      </c>
      <c r="E297" s="19">
        <v>44393</v>
      </c>
      <c r="F297" s="19">
        <v>44441</v>
      </c>
      <c r="G297" s="6" t="s">
        <v>1082</v>
      </c>
      <c r="H297" s="19"/>
      <c r="I297" s="20"/>
      <c r="J297" s="20">
        <v>44440</v>
      </c>
      <c r="K297" s="28" t="s">
        <v>1453</v>
      </c>
      <c r="L297" s="47" t="s">
        <v>1846</v>
      </c>
    </row>
    <row r="298" spans="1:12" ht="261">
      <c r="A298" s="3" t="s">
        <v>295</v>
      </c>
      <c r="B298" s="4" t="str">
        <f>IF(A298&lt;&gt;"",LEFT(A298,SEARCH("-",A298)-1),"")</f>
        <v>AEP</v>
      </c>
      <c r="C298" s="4" t="s">
        <v>929</v>
      </c>
      <c r="D298" s="17">
        <v>44183</v>
      </c>
      <c r="E298" s="17">
        <v>44393</v>
      </c>
      <c r="F298" s="17">
        <v>44441</v>
      </c>
      <c r="G298" s="4" t="s">
        <v>1083</v>
      </c>
      <c r="H298" s="17"/>
      <c r="I298" s="18"/>
      <c r="J298" s="18">
        <v>44440</v>
      </c>
      <c r="K298" s="27" t="s">
        <v>1454</v>
      </c>
      <c r="L298" s="8" t="s">
        <v>1847</v>
      </c>
    </row>
    <row r="299" spans="1:12" ht="409.5">
      <c r="A299" s="3" t="s">
        <v>296</v>
      </c>
      <c r="B299" s="6" t="str">
        <f>IF(A299&lt;&gt;"",LEFT(A299,SEARCH("-",A299)-1),"")</f>
        <v>AEP</v>
      </c>
      <c r="C299" s="6" t="s">
        <v>929</v>
      </c>
      <c r="D299" s="19">
        <v>43909</v>
      </c>
      <c r="E299" s="19"/>
      <c r="F299" s="19"/>
      <c r="G299" s="19"/>
      <c r="H299" s="19"/>
      <c r="I299" s="20"/>
      <c r="J299" s="20"/>
      <c r="K299" s="28" t="s">
        <v>1455</v>
      </c>
      <c r="L299" s="46" t="s">
        <v>1848</v>
      </c>
    </row>
    <row r="300" spans="1:12" ht="188.5">
      <c r="A300" s="3" t="s">
        <v>297</v>
      </c>
      <c r="B300" s="4" t="str">
        <f>IF(A300&lt;&gt;"",LEFT(A300,SEARCH("-",A300)-1),"")</f>
        <v>AEP</v>
      </c>
      <c r="C300" s="4" t="s">
        <v>929</v>
      </c>
      <c r="D300" s="17">
        <v>43909</v>
      </c>
      <c r="E300" s="17"/>
      <c r="F300" s="17"/>
      <c r="G300" s="17"/>
      <c r="H300" s="17"/>
      <c r="I300" s="18"/>
      <c r="J300" s="18"/>
      <c r="K300" s="27" t="s">
        <v>1455</v>
      </c>
      <c r="L300" s="45" t="s">
        <v>1849</v>
      </c>
    </row>
    <row r="301" spans="1:12" ht="409.5">
      <c r="A301" s="3" t="s">
        <v>298</v>
      </c>
      <c r="B301" s="6" t="str">
        <f>IF(A301&lt;&gt;"",LEFT(A301,SEARCH("-",A301)-1),"")</f>
        <v>AEP</v>
      </c>
      <c r="C301" s="6" t="s">
        <v>929</v>
      </c>
      <c r="D301" s="19">
        <v>43909</v>
      </c>
      <c r="E301" s="19">
        <v>44484</v>
      </c>
      <c r="F301" s="19"/>
      <c r="G301" s="19"/>
      <c r="H301" s="19"/>
      <c r="I301" s="20"/>
      <c r="J301" s="20"/>
      <c r="K301" s="28" t="s">
        <v>1455</v>
      </c>
      <c r="L301" s="46" t="s">
        <v>1850</v>
      </c>
    </row>
    <row r="302" spans="1:12" ht="409.5">
      <c r="A302" s="3" t="s">
        <v>299</v>
      </c>
      <c r="B302" s="4" t="str">
        <f>IF(A302&lt;&gt;"",LEFT(A302,SEARCH("-",A302)-1),"")</f>
        <v>AEP</v>
      </c>
      <c r="C302" s="4" t="s">
        <v>929</v>
      </c>
      <c r="D302" s="17">
        <v>44202</v>
      </c>
      <c r="E302" s="17"/>
      <c r="F302" s="17"/>
      <c r="G302" s="17"/>
      <c r="H302" s="17"/>
      <c r="I302" s="18"/>
      <c r="J302" s="18"/>
      <c r="K302" s="27" t="s">
        <v>1456</v>
      </c>
      <c r="L302" s="8" t="s">
        <v>1851</v>
      </c>
    </row>
    <row r="303" spans="1:12" ht="377">
      <c r="A303" s="3" t="s">
        <v>300</v>
      </c>
      <c r="B303" s="6" t="str">
        <f>IF(A303&lt;&gt;"",LEFT(A303,SEARCH("-",A303)-1),"")</f>
        <v>AEP</v>
      </c>
      <c r="C303" s="6" t="s">
        <v>929</v>
      </c>
      <c r="D303" s="19">
        <v>44211</v>
      </c>
      <c r="E303" s="19"/>
      <c r="F303" s="19"/>
      <c r="G303" s="19"/>
      <c r="H303" s="19"/>
      <c r="I303" s="20"/>
      <c r="J303" s="20"/>
      <c r="K303" s="28" t="s">
        <v>1457</v>
      </c>
      <c r="L303" s="46" t="s">
        <v>1852</v>
      </c>
    </row>
    <row r="304" spans="1:12" ht="58">
      <c r="A304" s="3" t="s">
        <v>301</v>
      </c>
      <c r="B304" s="4" t="str">
        <f>IF(A304&lt;&gt;"",LEFT(A304,SEARCH("-",A304)-1),"")</f>
        <v>AEP</v>
      </c>
      <c r="C304" s="4" t="s">
        <v>929</v>
      </c>
      <c r="D304" s="17">
        <v>44211</v>
      </c>
      <c r="E304" s="17"/>
      <c r="F304" s="17"/>
      <c r="G304" s="17"/>
      <c r="H304" s="17"/>
      <c r="I304" s="18"/>
      <c r="J304" s="18"/>
      <c r="K304" s="27" t="s">
        <v>1404</v>
      </c>
      <c r="L304" s="45" t="s">
        <v>1853</v>
      </c>
    </row>
    <row r="305" spans="1:12" ht="290">
      <c r="A305" s="3" t="s">
        <v>302</v>
      </c>
      <c r="B305" s="6" t="str">
        <f>IF(A305&lt;&gt;"",LEFT(A305,SEARCH("-",A305)-1),"")</f>
        <v>EKPC</v>
      </c>
      <c r="C305" s="6" t="s">
        <v>929</v>
      </c>
      <c r="D305" s="19">
        <v>44244</v>
      </c>
      <c r="E305" s="19">
        <v>44274</v>
      </c>
      <c r="F305" s="19">
        <v>44363</v>
      </c>
      <c r="G305" s="19" t="s">
        <v>1084</v>
      </c>
      <c r="H305" s="19"/>
      <c r="I305" s="20"/>
      <c r="J305" s="20"/>
      <c r="K305" s="28" t="s">
        <v>1458</v>
      </c>
      <c r="L305" s="47" t="s">
        <v>1854</v>
      </c>
    </row>
    <row r="306" spans="1:12" ht="188.5">
      <c r="A306" s="3" t="s">
        <v>303</v>
      </c>
      <c r="B306" s="4" t="str">
        <f>IF(A306&lt;&gt;"",LEFT(A306,SEARCH("-",A306)-1),"")</f>
        <v>EKPC</v>
      </c>
      <c r="C306" s="4" t="s">
        <v>929</v>
      </c>
      <c r="D306" s="17">
        <v>44244</v>
      </c>
      <c r="E306" s="17">
        <v>44274</v>
      </c>
      <c r="F306" s="17">
        <v>44363</v>
      </c>
      <c r="G306" s="17" t="s">
        <v>1085</v>
      </c>
      <c r="H306" s="17"/>
      <c r="I306" s="18"/>
      <c r="J306" s="18"/>
      <c r="K306" s="27" t="s">
        <v>1459</v>
      </c>
      <c r="L306" s="8" t="s">
        <v>1855</v>
      </c>
    </row>
    <row r="307" spans="1:12" ht="188.5">
      <c r="A307" s="3" t="s">
        <v>304</v>
      </c>
      <c r="B307" s="6" t="str">
        <f>IF(A307&lt;&gt;"",LEFT(A307,SEARCH("-",A307)-1),"")</f>
        <v>EKPC</v>
      </c>
      <c r="C307" s="6" t="s">
        <v>929</v>
      </c>
      <c r="D307" s="19">
        <v>44244</v>
      </c>
      <c r="E307" s="19">
        <v>44274</v>
      </c>
      <c r="F307" s="19">
        <v>44363</v>
      </c>
      <c r="G307" s="19" t="s">
        <v>1086</v>
      </c>
      <c r="H307" s="19"/>
      <c r="I307" s="20"/>
      <c r="J307" s="20"/>
      <c r="K307" s="28" t="s">
        <v>1460</v>
      </c>
      <c r="L307" s="47" t="s">
        <v>1856</v>
      </c>
    </row>
    <row r="308" spans="1:12" ht="159.5">
      <c r="A308" s="3" t="s">
        <v>305</v>
      </c>
      <c r="B308" s="4" t="str">
        <f>IF(A308&lt;&gt;"",LEFT(A308,SEARCH("-",A308)-1),"")</f>
        <v>AEP</v>
      </c>
      <c r="C308" s="4" t="s">
        <v>929</v>
      </c>
      <c r="D308" s="17">
        <v>44274</v>
      </c>
      <c r="E308" s="17"/>
      <c r="F308" s="17"/>
      <c r="G308" s="17"/>
      <c r="H308" s="17"/>
      <c r="I308" s="18"/>
      <c r="J308" s="18"/>
      <c r="K308" s="27" t="s">
        <v>1461</v>
      </c>
      <c r="L308" s="8" t="s">
        <v>1857</v>
      </c>
    </row>
    <row r="309" spans="1:12" ht="377">
      <c r="A309" s="3" t="s">
        <v>306</v>
      </c>
      <c r="B309" s="6" t="str">
        <f>IF(A309&lt;&gt;"",LEFT(A309,SEARCH("-",A309)-1),"")</f>
        <v>EKPC</v>
      </c>
      <c r="C309" s="6" t="s">
        <v>929</v>
      </c>
      <c r="D309" s="19">
        <v>44244</v>
      </c>
      <c r="E309" s="19">
        <v>44274</v>
      </c>
      <c r="F309" s="19">
        <v>44363</v>
      </c>
      <c r="G309" s="19" t="s">
        <v>1087</v>
      </c>
      <c r="H309" s="19"/>
      <c r="I309" s="20"/>
      <c r="J309" s="20"/>
      <c r="K309" s="28" t="s">
        <v>1462</v>
      </c>
      <c r="L309" s="47" t="s">
        <v>1858</v>
      </c>
    </row>
    <row r="310" spans="1:12" ht="43.5">
      <c r="A310" s="3" t="s">
        <v>307</v>
      </c>
      <c r="B310" s="4" t="str">
        <f>IF(A310&lt;&gt;"",LEFT(A310,SEARCH("-",A310)-1),"")</f>
        <v>AEP</v>
      </c>
      <c r="C310" s="4" t="s">
        <v>929</v>
      </c>
      <c r="D310" s="17">
        <v>44274</v>
      </c>
      <c r="E310" s="17"/>
      <c r="F310" s="17"/>
      <c r="G310" s="17"/>
      <c r="H310" s="17"/>
      <c r="I310" s="18"/>
      <c r="J310" s="18"/>
      <c r="K310" s="27" t="s">
        <v>1463</v>
      </c>
      <c r="L310" s="8" t="s">
        <v>1859</v>
      </c>
    </row>
    <row r="311" spans="1:12" ht="409.5">
      <c r="A311" s="3" t="s">
        <v>308</v>
      </c>
      <c r="B311" s="6" t="str">
        <f>IF(A311&lt;&gt;"",LEFT(A311,SEARCH("-",A311)-1),"")</f>
        <v>AEP</v>
      </c>
      <c r="C311" s="6" t="s">
        <v>929</v>
      </c>
      <c r="D311" s="19">
        <v>44274</v>
      </c>
      <c r="E311" s="19"/>
      <c r="F311" s="19"/>
      <c r="G311" s="19"/>
      <c r="H311" s="19"/>
      <c r="I311" s="20"/>
      <c r="J311" s="20"/>
      <c r="K311" s="28" t="s">
        <v>1408</v>
      </c>
      <c r="L311" s="47" t="s">
        <v>1860</v>
      </c>
    </row>
    <row r="312" spans="1:12" ht="409.5">
      <c r="A312" s="3" t="s">
        <v>309</v>
      </c>
      <c r="B312" s="4" t="str">
        <f>IF(A312&lt;&gt;"",LEFT(A312,SEARCH("-",A312)-1),"")</f>
        <v>AEP</v>
      </c>
      <c r="C312" s="4" t="s">
        <v>929</v>
      </c>
      <c r="D312" s="17">
        <v>44274</v>
      </c>
      <c r="E312" s="17"/>
      <c r="F312" s="17"/>
      <c r="G312" s="17"/>
      <c r="H312" s="17"/>
      <c r="I312" s="18"/>
      <c r="J312" s="18"/>
      <c r="K312" s="27" t="s">
        <v>1457</v>
      </c>
      <c r="L312" s="8" t="s">
        <v>1861</v>
      </c>
    </row>
    <row r="313" spans="1:12" ht="409.5">
      <c r="A313" s="3" t="s">
        <v>310</v>
      </c>
      <c r="B313" s="6" t="str">
        <f>IF(A313&lt;&gt;"",LEFT(A313,SEARCH("-",A313)-1),"")</f>
        <v>AEP</v>
      </c>
      <c r="C313" s="6" t="s">
        <v>929</v>
      </c>
      <c r="D313" s="19">
        <v>44274</v>
      </c>
      <c r="E313" s="19"/>
      <c r="F313" s="19"/>
      <c r="G313" s="19"/>
      <c r="H313" s="19"/>
      <c r="I313" s="20"/>
      <c r="J313" s="20"/>
      <c r="K313" s="28" t="s">
        <v>1457</v>
      </c>
      <c r="L313" s="47" t="s">
        <v>1862</v>
      </c>
    </row>
    <row r="314" spans="1:12" ht="409.5">
      <c r="A314" s="3" t="s">
        <v>311</v>
      </c>
      <c r="B314" s="4" t="str">
        <f>IF(A314&lt;&gt;"",LEFT(A314,SEARCH("-",A314)-1),"")</f>
        <v>AEP</v>
      </c>
      <c r="C314" s="4" t="s">
        <v>929</v>
      </c>
      <c r="D314" s="17">
        <v>44305</v>
      </c>
      <c r="E314" s="17"/>
      <c r="F314" s="17"/>
      <c r="G314" s="17"/>
      <c r="H314" s="17"/>
      <c r="I314" s="18"/>
      <c r="J314" s="18"/>
      <c r="K314" s="27" t="s">
        <v>1409</v>
      </c>
      <c r="L314" s="8" t="s">
        <v>1863</v>
      </c>
    </row>
    <row r="315" spans="1:12" ht="409.5">
      <c r="A315" s="3" t="s">
        <v>312</v>
      </c>
      <c r="B315" s="6" t="str">
        <f>IF(A315&lt;&gt;"",LEFT(A315,SEARCH("-",A315)-1),"")</f>
        <v>AEP</v>
      </c>
      <c r="C315" s="6" t="s">
        <v>929</v>
      </c>
      <c r="D315" s="19">
        <v>44302</v>
      </c>
      <c r="E315" s="19"/>
      <c r="F315" s="19"/>
      <c r="G315" s="19"/>
      <c r="H315" s="19"/>
      <c r="I315" s="20"/>
      <c r="J315" s="20"/>
      <c r="K315" s="28" t="str">
        <f>IFERROR(VLOOKUP([1]!NeedsData[[#This Row],[Need Number]],[1]!Database[#Data],K$1,FALSE),"")</f>
        <v/>
      </c>
      <c r="L315" s="47" t="s">
        <v>1864</v>
      </c>
    </row>
    <row r="316" spans="1:12" ht="116">
      <c r="A316" s="3" t="s">
        <v>313</v>
      </c>
      <c r="B316" s="4" t="str">
        <f>IF(A316&lt;&gt;"",LEFT(A316,SEARCH("-",A316)-1),"")</f>
        <v>AEP</v>
      </c>
      <c r="C316" s="4" t="s">
        <v>929</v>
      </c>
      <c r="D316" s="17">
        <v>44302</v>
      </c>
      <c r="E316" s="17"/>
      <c r="F316" s="17"/>
      <c r="G316" s="17"/>
      <c r="H316" s="17"/>
      <c r="I316" s="18"/>
      <c r="J316" s="18"/>
      <c r="K316" s="27" t="str">
        <f>IFERROR(VLOOKUP([1]!NeedsData[[#This Row],[Need Number]],[1]!Database[#Data],K$1,FALSE),"")</f>
        <v/>
      </c>
      <c r="L316" s="8" t="s">
        <v>1865</v>
      </c>
    </row>
    <row r="317" spans="1:12" ht="87">
      <c r="A317" s="3" t="s">
        <v>314</v>
      </c>
      <c r="B317" s="6" t="str">
        <f>IF(A317&lt;&gt;"",LEFT(A317,SEARCH("-",A317)-1),"")</f>
        <v>AEP</v>
      </c>
      <c r="C317" s="6" t="s">
        <v>929</v>
      </c>
      <c r="D317" s="19">
        <v>44302</v>
      </c>
      <c r="E317" s="19"/>
      <c r="F317" s="19"/>
      <c r="G317" s="19"/>
      <c r="H317" s="19"/>
      <c r="I317" s="20"/>
      <c r="J317" s="20"/>
      <c r="K317" s="28" t="str">
        <f>IFERROR(VLOOKUP([1]!NeedsData[[#This Row],[Need Number]],[1]!Database[#Data],K$1,FALSE),"")</f>
        <v/>
      </c>
      <c r="L317" s="47" t="s">
        <v>1866</v>
      </c>
    </row>
    <row r="318" spans="1:12" ht="87">
      <c r="A318" s="3" t="s">
        <v>315</v>
      </c>
      <c r="B318" s="4" t="str">
        <f>IF(A318&lt;&gt;"",LEFT(A318,SEARCH("-",A318)-1),"")</f>
        <v>AEP</v>
      </c>
      <c r="C318" s="4" t="s">
        <v>929</v>
      </c>
      <c r="D318" s="17">
        <v>44337</v>
      </c>
      <c r="E318" s="17"/>
      <c r="F318" s="17"/>
      <c r="G318" s="17"/>
      <c r="H318" s="17"/>
      <c r="I318" s="18"/>
      <c r="J318" s="18"/>
      <c r="K318" s="27" t="s">
        <v>1464</v>
      </c>
      <c r="L318" s="8" t="s">
        <v>1867</v>
      </c>
    </row>
    <row r="319" spans="1:12" ht="159.5">
      <c r="A319" s="3" t="s">
        <v>316</v>
      </c>
      <c r="B319" s="6" t="str">
        <f>IF(A319&lt;&gt;"",LEFT(A319,SEARCH("-",A319)-1),"")</f>
        <v>EKPC</v>
      </c>
      <c r="C319" s="6" t="s">
        <v>929</v>
      </c>
      <c r="D319" s="19">
        <v>44244</v>
      </c>
      <c r="E319" s="19">
        <v>44274</v>
      </c>
      <c r="F319" s="19">
        <v>44363</v>
      </c>
      <c r="G319" s="19" t="s">
        <v>1088</v>
      </c>
      <c r="H319" s="19"/>
      <c r="I319" s="20"/>
      <c r="J319" s="20"/>
      <c r="K319" s="28" t="s">
        <v>1465</v>
      </c>
      <c r="L319" s="47" t="s">
        <v>1868</v>
      </c>
    </row>
    <row r="320" spans="1:12" ht="217.5">
      <c r="A320" s="3" t="s">
        <v>317</v>
      </c>
      <c r="B320" s="4" t="str">
        <f t="shared" si="5" ref="B320:B383">IF(A320&lt;&gt;"",LEFT(A320,SEARCH("-",A320)-1),"")</f>
        <v>AEP</v>
      </c>
      <c r="C320" s="4" t="s">
        <v>929</v>
      </c>
      <c r="D320" s="17">
        <v>44362</v>
      </c>
      <c r="E320" s="17"/>
      <c r="F320" s="17"/>
      <c r="G320" s="17"/>
      <c r="H320" s="17"/>
      <c r="I320" s="18"/>
      <c r="J320" s="18"/>
      <c r="K320" s="27" t="s">
        <v>1466</v>
      </c>
      <c r="L320" s="8" t="s">
        <v>1869</v>
      </c>
    </row>
    <row r="321" spans="1:12" ht="130.5">
      <c r="A321" s="3" t="s">
        <v>318</v>
      </c>
      <c r="B321" s="6" t="str">
        <f>IF(A321&lt;&gt;"",LEFT(A321,SEARCH("-",A321)-1),"")</f>
        <v>AEP</v>
      </c>
      <c r="C321" s="6" t="s">
        <v>929</v>
      </c>
      <c r="D321" s="19">
        <v>44362</v>
      </c>
      <c r="E321" s="19"/>
      <c r="F321" s="19"/>
      <c r="G321" s="19"/>
      <c r="H321" s="19"/>
      <c r="I321" s="20"/>
      <c r="J321" s="20"/>
      <c r="K321" s="28" t="s">
        <v>1467</v>
      </c>
      <c r="L321" s="47" t="s">
        <v>1870</v>
      </c>
    </row>
    <row r="322" spans="1:12" ht="409.5">
      <c r="A322" s="3" t="s">
        <v>319</v>
      </c>
      <c r="B322" s="4" t="str">
        <f>IF(A322&lt;&gt;"",LEFT(A322,SEARCH("-",A322)-1),"")</f>
        <v>AEP</v>
      </c>
      <c r="C322" s="4" t="s">
        <v>929</v>
      </c>
      <c r="D322" s="17">
        <v>44362</v>
      </c>
      <c r="E322" s="17"/>
      <c r="F322" s="17"/>
      <c r="G322" s="17"/>
      <c r="H322" s="17"/>
      <c r="I322" s="18"/>
      <c r="J322" s="18"/>
      <c r="K322" s="27" t="s">
        <v>1468</v>
      </c>
      <c r="L322" s="8" t="s">
        <v>1871</v>
      </c>
    </row>
    <row r="323" spans="1:12" ht="409.5">
      <c r="A323" s="3" t="s">
        <v>320</v>
      </c>
      <c r="B323" s="6" t="str">
        <f>IF(A323&lt;&gt;"",LEFT(A323,SEARCH("-",A323)-1),"")</f>
        <v>AEP</v>
      </c>
      <c r="C323" s="6" t="s">
        <v>929</v>
      </c>
      <c r="D323" s="19">
        <v>44362</v>
      </c>
      <c r="E323" s="19"/>
      <c r="F323" s="19"/>
      <c r="G323" s="19"/>
      <c r="H323" s="19"/>
      <c r="I323" s="20"/>
      <c r="J323" s="20"/>
      <c r="K323" s="28" t="s">
        <v>1399</v>
      </c>
      <c r="L323" s="47" t="s">
        <v>1872</v>
      </c>
    </row>
    <row r="324" spans="1:12" ht="409.5">
      <c r="A324" s="3" t="s">
        <v>321</v>
      </c>
      <c r="B324" s="4" t="str">
        <f>IF(A324&lt;&gt;"",LEFT(A324,SEARCH("-",A324)-1),"")</f>
        <v>AEP</v>
      </c>
      <c r="C324" s="4" t="s">
        <v>929</v>
      </c>
      <c r="D324" s="17">
        <v>44362</v>
      </c>
      <c r="E324" s="17"/>
      <c r="F324" s="17"/>
      <c r="G324" s="17"/>
      <c r="H324" s="17"/>
      <c r="I324" s="18"/>
      <c r="J324" s="18"/>
      <c r="K324" s="27" t="s">
        <v>1469</v>
      </c>
      <c r="L324" s="8" t="s">
        <v>1873</v>
      </c>
    </row>
    <row r="325" spans="1:12" ht="406">
      <c r="A325" s="3" t="s">
        <v>322</v>
      </c>
      <c r="B325" s="6" t="str">
        <f>IF(A325&lt;&gt;"",LEFT(A325,SEARCH("-",A325)-1),"")</f>
        <v>AEP</v>
      </c>
      <c r="C325" s="6" t="s">
        <v>929</v>
      </c>
      <c r="D325" s="19">
        <v>44362</v>
      </c>
      <c r="E325" s="19"/>
      <c r="F325" s="19"/>
      <c r="G325" s="19"/>
      <c r="H325" s="19"/>
      <c r="I325" s="20"/>
      <c r="J325" s="20"/>
      <c r="K325" s="28" t="s">
        <v>1355</v>
      </c>
      <c r="L325" s="47" t="s">
        <v>1874</v>
      </c>
    </row>
    <row r="326" spans="1:12" ht="72.5">
      <c r="A326" s="3" t="s">
        <v>323</v>
      </c>
      <c r="B326" s="4" t="str">
        <f>IF(A326&lt;&gt;"",LEFT(A326,SEARCH("-",A326)-1),"")</f>
        <v>AEP</v>
      </c>
      <c r="C326" s="4" t="s">
        <v>929</v>
      </c>
      <c r="D326" s="17">
        <v>44393</v>
      </c>
      <c r="E326" s="17"/>
      <c r="F326" s="17"/>
      <c r="G326" s="17"/>
      <c r="H326" s="17"/>
      <c r="I326" s="18"/>
      <c r="J326" s="18"/>
      <c r="K326" s="27" t="s">
        <v>1470</v>
      </c>
      <c r="L326" s="8" t="s">
        <v>1875</v>
      </c>
    </row>
    <row r="327" spans="1:12" ht="409.5">
      <c r="A327" s="3" t="s">
        <v>324</v>
      </c>
      <c r="B327" s="6" t="str">
        <f>IF(A327&lt;&gt;"",LEFT(A327,SEARCH("-",A327)-1),"")</f>
        <v>AEP</v>
      </c>
      <c r="C327" s="6" t="s">
        <v>929</v>
      </c>
      <c r="D327" s="19">
        <v>44424</v>
      </c>
      <c r="E327" s="19"/>
      <c r="F327" s="19"/>
      <c r="G327" s="19"/>
      <c r="H327" s="19"/>
      <c r="I327" s="20"/>
      <c r="J327" s="20"/>
      <c r="K327" s="28" t="s">
        <v>1471</v>
      </c>
      <c r="L327" s="47" t="s">
        <v>1876</v>
      </c>
    </row>
    <row r="328" spans="1:12" ht="72.5">
      <c r="A328" s="3" t="s">
        <v>325</v>
      </c>
      <c r="B328" s="4" t="str">
        <f>IF(A328&lt;&gt;"",LEFT(A328,SEARCH("-",A328)-1),"")</f>
        <v>AEP</v>
      </c>
      <c r="C328" s="4" t="s">
        <v>929</v>
      </c>
      <c r="D328" s="17">
        <v>44456</v>
      </c>
      <c r="E328" s="17"/>
      <c r="F328" s="17"/>
      <c r="G328" s="17"/>
      <c r="H328" s="17"/>
      <c r="I328" s="18"/>
      <c r="J328" s="18"/>
      <c r="K328" s="27" t="s">
        <v>1472</v>
      </c>
      <c r="L328" s="8" t="s">
        <v>1877</v>
      </c>
    </row>
    <row r="329" spans="1:12" ht="348">
      <c r="A329" s="3" t="s">
        <v>326</v>
      </c>
      <c r="B329" s="6" t="str">
        <f>IF(A329&lt;&gt;"",LEFT(A329,SEARCH("-",A329)-1),"")</f>
        <v>AEP</v>
      </c>
      <c r="C329" s="6" t="s">
        <v>929</v>
      </c>
      <c r="D329" s="19">
        <v>44456</v>
      </c>
      <c r="E329" s="19"/>
      <c r="F329" s="19"/>
      <c r="G329" s="19"/>
      <c r="H329" s="19"/>
      <c r="I329" s="20"/>
      <c r="J329" s="20"/>
      <c r="K329" s="28" t="s">
        <v>1407</v>
      </c>
      <c r="L329" s="47" t="s">
        <v>1878</v>
      </c>
    </row>
    <row r="330" spans="1:12" ht="409.5">
      <c r="A330" s="3" t="s">
        <v>327</v>
      </c>
      <c r="B330" s="4" t="str">
        <f>IF(A330&lt;&gt;"",LEFT(A330,SEARCH("-",A330)-1),"")</f>
        <v>AEP</v>
      </c>
      <c r="C330" s="4" t="s">
        <v>929</v>
      </c>
      <c r="D330" s="17">
        <v>44484</v>
      </c>
      <c r="E330" s="17"/>
      <c r="F330" s="17"/>
      <c r="G330" s="17"/>
      <c r="H330" s="17"/>
      <c r="I330" s="18"/>
      <c r="J330" s="18"/>
      <c r="K330" s="27" t="str">
        <f>IFERROR(VLOOKUP([1]!NeedsData[[#This Row],[Need Number]],[1]!Database[#Data],K$1,FALSE),"")</f>
        <v/>
      </c>
      <c r="L330" s="8" t="s">
        <v>1879</v>
      </c>
    </row>
    <row r="331" spans="1:12" ht="145">
      <c r="A331" s="3" t="s">
        <v>328</v>
      </c>
      <c r="B331" s="6" t="str">
        <f>IF(A331&lt;&gt;"",LEFT(A331,SEARCH("-",A331)-1),"")</f>
        <v>ComEd</v>
      </c>
      <c r="C331" s="6" t="s">
        <v>929</v>
      </c>
      <c r="D331" s="19">
        <v>44274</v>
      </c>
      <c r="E331" s="19">
        <v>44302</v>
      </c>
      <c r="F331" s="19">
        <v>44354</v>
      </c>
      <c r="G331" s="19" t="s">
        <v>1089</v>
      </c>
      <c r="H331" s="19"/>
      <c r="I331" s="20"/>
      <c r="J331" s="20"/>
      <c r="K331" s="28" t="s">
        <v>1473</v>
      </c>
      <c r="L331" s="47" t="s">
        <v>1880</v>
      </c>
    </row>
    <row r="332" spans="1:12" ht="87">
      <c r="A332" s="3" t="s">
        <v>329</v>
      </c>
      <c r="B332" s="4" t="str">
        <f>IF(A332&lt;&gt;"",LEFT(A332,SEARCH("-",A332)-1),"")</f>
        <v>ComEd</v>
      </c>
      <c r="C332" s="4" t="s">
        <v>929</v>
      </c>
      <c r="D332" s="17">
        <v>44274</v>
      </c>
      <c r="E332" s="17">
        <v>44302</v>
      </c>
      <c r="F332" s="17">
        <v>44354</v>
      </c>
      <c r="G332" s="17" t="s">
        <v>1090</v>
      </c>
      <c r="H332" s="17"/>
      <c r="I332" s="18"/>
      <c r="J332" s="18"/>
      <c r="K332" s="27" t="s">
        <v>1474</v>
      </c>
      <c r="L332" s="8" t="s">
        <v>1881</v>
      </c>
    </row>
    <row r="333" spans="1:12" ht="145">
      <c r="A333" s="3" t="s">
        <v>330</v>
      </c>
      <c r="B333" s="6" t="str">
        <f>IF(A333&lt;&gt;"",LEFT(A333,SEARCH("-",A333)-1),"")</f>
        <v>DEOK</v>
      </c>
      <c r="C333" s="6" t="s">
        <v>929</v>
      </c>
      <c r="D333" s="19">
        <v>44274</v>
      </c>
      <c r="E333" s="19">
        <v>44302</v>
      </c>
      <c r="F333" s="19">
        <v>44351</v>
      </c>
      <c r="G333" s="19" t="s">
        <v>1091</v>
      </c>
      <c r="H333" s="19"/>
      <c r="I333" s="19"/>
      <c r="J333" s="19">
        <v>44351</v>
      </c>
      <c r="K333" s="28" t="s">
        <v>1475</v>
      </c>
      <c r="L333" s="47" t="s">
        <v>1882</v>
      </c>
    </row>
    <row r="334" spans="1:12" ht="319">
      <c r="A334" s="3" t="s">
        <v>331</v>
      </c>
      <c r="B334" s="4" t="str">
        <f>IF(A334&lt;&gt;"",LEFT(A334,SEARCH("-",A334)-1),"")</f>
        <v>AEP</v>
      </c>
      <c r="C334" s="4" t="s">
        <v>929</v>
      </c>
      <c r="D334" s="17">
        <v>44274</v>
      </c>
      <c r="E334" s="17"/>
      <c r="F334" s="17"/>
      <c r="G334" s="17"/>
      <c r="H334" s="17"/>
      <c r="I334" s="18"/>
      <c r="J334" s="18"/>
      <c r="K334" s="27" t="s">
        <v>1476</v>
      </c>
      <c r="L334" s="8" t="s">
        <v>1883</v>
      </c>
    </row>
    <row r="335" spans="1:12" ht="348">
      <c r="A335" s="3" t="s">
        <v>332</v>
      </c>
      <c r="B335" s="6" t="str">
        <f>IF(A335&lt;&gt;"",LEFT(A335,SEARCH("-",A335)-1),"")</f>
        <v>AEP</v>
      </c>
      <c r="C335" s="6" t="s">
        <v>929</v>
      </c>
      <c r="D335" s="19">
        <v>44244</v>
      </c>
      <c r="E335" s="19"/>
      <c r="F335" s="19"/>
      <c r="G335" s="19"/>
      <c r="H335" s="19"/>
      <c r="I335" s="20"/>
      <c r="J335" s="20"/>
      <c r="K335" s="28" t="s">
        <v>1477</v>
      </c>
      <c r="L335" s="47" t="s">
        <v>1884</v>
      </c>
    </row>
    <row r="336" spans="1:12" ht="409.5">
      <c r="A336" s="3" t="s">
        <v>333</v>
      </c>
      <c r="B336" s="4" t="str">
        <f>IF(A336&lt;&gt;"",LEFT(A336,SEARCH("-",A336)-1),"")</f>
        <v>AEP</v>
      </c>
      <c r="C336" s="4" t="s">
        <v>929</v>
      </c>
      <c r="D336" s="17">
        <v>44337</v>
      </c>
      <c r="E336" s="17"/>
      <c r="F336" s="17"/>
      <c r="G336" s="17"/>
      <c r="H336" s="17"/>
      <c r="I336" s="18"/>
      <c r="J336" s="18"/>
      <c r="K336" s="27" t="s">
        <v>1478</v>
      </c>
      <c r="L336" s="8" t="s">
        <v>1885</v>
      </c>
    </row>
    <row r="337" spans="1:12" ht="87">
      <c r="A337" s="3" t="s">
        <v>334</v>
      </c>
      <c r="B337" s="6" t="str">
        <f>IF(A337&lt;&gt;"",LEFT(A337,SEARCH("-",A337)-1),"")</f>
        <v>DEOK</v>
      </c>
      <c r="C337" s="6" t="s">
        <v>929</v>
      </c>
      <c r="D337" s="19">
        <v>44274</v>
      </c>
      <c r="E337" s="19">
        <v>44302</v>
      </c>
      <c r="F337" s="19">
        <v>44351</v>
      </c>
      <c r="G337" s="19" t="s">
        <v>1092</v>
      </c>
      <c r="H337" s="19"/>
      <c r="I337" s="19"/>
      <c r="J337" s="19">
        <v>44351</v>
      </c>
      <c r="K337" s="28" t="s">
        <v>1479</v>
      </c>
      <c r="L337" s="47" t="s">
        <v>1886</v>
      </c>
    </row>
    <row r="338" spans="1:12" ht="159.5">
      <c r="A338" s="3" t="s">
        <v>335</v>
      </c>
      <c r="B338" s="4" t="str">
        <f>IF(A338&lt;&gt;"",LEFT(A338,SEARCH("-",A338)-1),"")</f>
        <v>EKPC</v>
      </c>
      <c r="C338" s="4" t="s">
        <v>929</v>
      </c>
      <c r="D338" s="17">
        <v>44274</v>
      </c>
      <c r="E338" s="17">
        <v>44302</v>
      </c>
      <c r="F338" s="17">
        <v>44363</v>
      </c>
      <c r="G338" s="17" t="s">
        <v>1093</v>
      </c>
      <c r="H338" s="17"/>
      <c r="I338" s="18"/>
      <c r="J338" s="18"/>
      <c r="K338" s="27" t="s">
        <v>1480</v>
      </c>
      <c r="L338" s="8" t="s">
        <v>1887</v>
      </c>
    </row>
    <row r="339" spans="1:12" ht="304.5">
      <c r="A339" s="3" t="s">
        <v>336</v>
      </c>
      <c r="B339" s="6" t="str">
        <f>IF(A339&lt;&gt;"",LEFT(A339,SEARCH("-",A339)-1),"")</f>
        <v>EKPC</v>
      </c>
      <c r="C339" s="6" t="s">
        <v>929</v>
      </c>
      <c r="D339" s="19">
        <v>44274</v>
      </c>
      <c r="E339" s="19">
        <v>44302</v>
      </c>
      <c r="F339" s="19">
        <v>44363</v>
      </c>
      <c r="G339" s="19" t="s">
        <v>1094</v>
      </c>
      <c r="H339" s="19"/>
      <c r="I339" s="20"/>
      <c r="J339" s="20"/>
      <c r="K339" s="28" t="s">
        <v>1481</v>
      </c>
      <c r="L339" s="47" t="s">
        <v>1888</v>
      </c>
    </row>
    <row r="340" spans="1:12" ht="87">
      <c r="A340" s="3" t="s">
        <v>337</v>
      </c>
      <c r="B340" s="4" t="str">
        <f>IF(A340&lt;&gt;"",LEFT(A340,SEARCH("-",A340)-1),"")</f>
        <v>AEP</v>
      </c>
      <c r="C340" s="4" t="s">
        <v>929</v>
      </c>
      <c r="D340" s="17">
        <v>44274</v>
      </c>
      <c r="E340" s="17"/>
      <c r="F340" s="17"/>
      <c r="G340" s="17"/>
      <c r="H340" s="17"/>
      <c r="I340" s="18"/>
      <c r="J340" s="18"/>
      <c r="K340" s="27" t="s">
        <v>1482</v>
      </c>
      <c r="L340" s="8" t="s">
        <v>1889</v>
      </c>
    </row>
    <row r="341" spans="1:12" ht="174">
      <c r="A341" s="3" t="s">
        <v>338</v>
      </c>
      <c r="B341" s="6" t="str">
        <f>IF(A341&lt;&gt;"",LEFT(A341,SEARCH("-",A341)-1),"")</f>
        <v>EKPC</v>
      </c>
      <c r="C341" s="6" t="s">
        <v>929</v>
      </c>
      <c r="D341" s="19">
        <v>44274</v>
      </c>
      <c r="E341" s="19">
        <v>44302</v>
      </c>
      <c r="F341" s="19">
        <v>44363</v>
      </c>
      <c r="G341" s="19" t="s">
        <v>1095</v>
      </c>
      <c r="H341" s="19"/>
      <c r="I341" s="20"/>
      <c r="J341" s="20"/>
      <c r="K341" s="28" t="s">
        <v>1483</v>
      </c>
      <c r="L341" s="47" t="s">
        <v>1890</v>
      </c>
    </row>
    <row r="342" spans="1:12" ht="188.5">
      <c r="A342" s="3" t="s">
        <v>339</v>
      </c>
      <c r="B342" s="4" t="str">
        <f>IF(A342&lt;&gt;"",LEFT(A342,SEARCH("-",A342)-1),"")</f>
        <v>EKPC</v>
      </c>
      <c r="C342" s="4" t="s">
        <v>929</v>
      </c>
      <c r="D342" s="17">
        <v>44274</v>
      </c>
      <c r="E342" s="17">
        <v>44302</v>
      </c>
      <c r="F342" s="17">
        <v>44363</v>
      </c>
      <c r="G342" s="17" t="s">
        <v>1096</v>
      </c>
      <c r="H342" s="17"/>
      <c r="I342" s="18"/>
      <c r="J342" s="18"/>
      <c r="K342" s="27" t="s">
        <v>1484</v>
      </c>
      <c r="L342" s="8" t="s">
        <v>1891</v>
      </c>
    </row>
    <row r="343" spans="1:12" ht="159.5">
      <c r="A343" s="3" t="s">
        <v>340</v>
      </c>
      <c r="B343" s="6" t="str">
        <f>IF(A343&lt;&gt;"",LEFT(A343,SEARCH("-",A343)-1),"")</f>
        <v>EKPC</v>
      </c>
      <c r="C343" s="6" t="s">
        <v>929</v>
      </c>
      <c r="D343" s="19">
        <v>44274</v>
      </c>
      <c r="E343" s="19">
        <v>44302</v>
      </c>
      <c r="F343" s="19">
        <v>44363</v>
      </c>
      <c r="G343" s="19" t="s">
        <v>1097</v>
      </c>
      <c r="H343" s="19"/>
      <c r="I343" s="20"/>
      <c r="J343" s="20"/>
      <c r="K343" s="28" t="s">
        <v>1485</v>
      </c>
      <c r="L343" s="47" t="s">
        <v>1892</v>
      </c>
    </row>
    <row r="344" spans="1:12" ht="246.5">
      <c r="A344" s="3" t="s">
        <v>341</v>
      </c>
      <c r="B344" s="4" t="str">
        <f>IF(A344&lt;&gt;"",LEFT(A344,SEARCH("-",A344)-1),"")</f>
        <v>AEP</v>
      </c>
      <c r="C344" s="4" t="s">
        <v>929</v>
      </c>
      <c r="D344" s="17">
        <v>44393</v>
      </c>
      <c r="E344" s="17"/>
      <c r="F344" s="17"/>
      <c r="G344" s="17"/>
      <c r="H344" s="17"/>
      <c r="I344" s="18"/>
      <c r="J344" s="18"/>
      <c r="K344" s="27" t="s">
        <v>1486</v>
      </c>
      <c r="L344" s="8" t="s">
        <v>1893</v>
      </c>
    </row>
    <row r="345" spans="1:12" ht="409.5">
      <c r="A345" s="3" t="s">
        <v>342</v>
      </c>
      <c r="B345" s="6" t="str">
        <f>IF(A345&lt;&gt;"",LEFT(A345,SEARCH("-",A345)-1),"")</f>
        <v>AEP</v>
      </c>
      <c r="C345" s="6" t="s">
        <v>929</v>
      </c>
      <c r="D345" s="19">
        <v>44393</v>
      </c>
      <c r="E345" s="19"/>
      <c r="F345" s="19"/>
      <c r="G345" s="19"/>
      <c r="H345" s="19"/>
      <c r="I345" s="20"/>
      <c r="J345" s="20"/>
      <c r="K345" s="28" t="s">
        <v>1487</v>
      </c>
      <c r="L345" s="47" t="s">
        <v>1894</v>
      </c>
    </row>
    <row r="346" spans="1:12" ht="362.5">
      <c r="A346" s="3" t="s">
        <v>343</v>
      </c>
      <c r="B346" s="4" t="str">
        <f>IF(A346&lt;&gt;"",LEFT(A346,SEARCH("-",A346)-1),"")</f>
        <v>AEP</v>
      </c>
      <c r="C346" s="4" t="s">
        <v>929</v>
      </c>
      <c r="D346" s="17">
        <v>44393</v>
      </c>
      <c r="E346" s="17"/>
      <c r="F346" s="17"/>
      <c r="G346" s="17"/>
      <c r="H346" s="17"/>
      <c r="I346" s="18"/>
      <c r="J346" s="18"/>
      <c r="K346" s="27" t="s">
        <v>1488</v>
      </c>
      <c r="L346" s="8" t="s">
        <v>1895</v>
      </c>
    </row>
    <row r="347" spans="1:12" ht="72.5">
      <c r="A347" s="3" t="s">
        <v>344</v>
      </c>
      <c r="B347" s="6" t="str">
        <f>IF(A347&lt;&gt;"",LEFT(A347,SEARCH("-",A347)-1),"")</f>
        <v>APS</v>
      </c>
      <c r="C347" s="6" t="s">
        <v>929</v>
      </c>
      <c r="D347" s="19">
        <v>44292</v>
      </c>
      <c r="E347" s="19">
        <v>44327</v>
      </c>
      <c r="F347" s="19"/>
      <c r="G347" s="19"/>
      <c r="H347" s="19"/>
      <c r="I347" s="20"/>
      <c r="J347" s="20"/>
      <c r="K347" s="28" t="str">
        <f>IFERROR(VLOOKUP([1]!NeedsData[[#This Row],[Need Number]],[1]!Database[#Data],K$1,FALSE),"")</f>
        <v/>
      </c>
      <c r="L347" s="47" t="s">
        <v>1896</v>
      </c>
    </row>
    <row r="348" spans="1:12" ht="409.5">
      <c r="A348" s="3" t="s">
        <v>345</v>
      </c>
      <c r="B348" s="4" t="str">
        <f>IF(A348&lt;&gt;"",LEFT(A348,SEARCH("-",A348)-1),"")</f>
        <v>AEP</v>
      </c>
      <c r="C348" s="4" t="s">
        <v>929</v>
      </c>
      <c r="D348" s="17">
        <v>44393</v>
      </c>
      <c r="E348" s="17"/>
      <c r="F348" s="17"/>
      <c r="G348" s="17"/>
      <c r="H348" s="17"/>
      <c r="I348" s="18"/>
      <c r="J348" s="18"/>
      <c r="K348" s="27" t="s">
        <v>1489</v>
      </c>
      <c r="L348" s="8" t="s">
        <v>1897</v>
      </c>
    </row>
    <row r="349" spans="1:12" ht="377">
      <c r="A349" s="3" t="s">
        <v>346</v>
      </c>
      <c r="B349" s="6" t="str">
        <f>IF(A349&lt;&gt;"",LEFT(A349,SEARCH("-",A349)-1),"")</f>
        <v>AEP</v>
      </c>
      <c r="C349" s="6" t="s">
        <v>929</v>
      </c>
      <c r="D349" s="19">
        <v>44393</v>
      </c>
      <c r="E349" s="19"/>
      <c r="F349" s="19"/>
      <c r="G349" s="19"/>
      <c r="H349" s="19"/>
      <c r="I349" s="20"/>
      <c r="J349" s="20"/>
      <c r="K349" s="28" t="s">
        <v>1488</v>
      </c>
      <c r="L349" s="47" t="s">
        <v>1898</v>
      </c>
    </row>
    <row r="350" spans="1:12" ht="174">
      <c r="A350" s="3" t="s">
        <v>347</v>
      </c>
      <c r="B350" s="4" t="str">
        <f>IF(A350&lt;&gt;"",LEFT(A350,SEARCH("-",A350)-1),"")</f>
        <v>AEP</v>
      </c>
      <c r="C350" s="4" t="s">
        <v>929</v>
      </c>
      <c r="D350" s="17">
        <v>44337</v>
      </c>
      <c r="E350" s="17"/>
      <c r="F350" s="17"/>
      <c r="G350" s="17"/>
      <c r="H350" s="17"/>
      <c r="I350" s="18"/>
      <c r="J350" s="18"/>
      <c r="K350" s="24" t="s">
        <v>1490</v>
      </c>
      <c r="L350" s="8" t="s">
        <v>1899</v>
      </c>
    </row>
    <row r="351" spans="1:12" ht="145">
      <c r="A351" s="3" t="s">
        <v>348</v>
      </c>
      <c r="B351" s="6" t="str">
        <f>IF(A351&lt;&gt;"",LEFT(A351,SEARCH("-",A351)-1),"")</f>
        <v>AEP</v>
      </c>
      <c r="C351" s="6" t="s">
        <v>929</v>
      </c>
      <c r="D351" s="19">
        <v>44211</v>
      </c>
      <c r="E351" s="19">
        <v>44337</v>
      </c>
      <c r="F351" s="20">
        <v>44376</v>
      </c>
      <c r="G351" s="19" t="s">
        <v>1098</v>
      </c>
      <c r="H351" s="19"/>
      <c r="I351" s="20"/>
      <c r="J351" s="20">
        <v>44376</v>
      </c>
      <c r="K351" s="28" t="s">
        <v>1491</v>
      </c>
      <c r="L351" s="47" t="s">
        <v>1900</v>
      </c>
    </row>
    <row r="352" spans="1:12" ht="406">
      <c r="A352" s="3" t="s">
        <v>349</v>
      </c>
      <c r="B352" s="4" t="str">
        <f>IF(A352&lt;&gt;"",LEFT(A352,SEARCH("-",A352)-1),"")</f>
        <v>AEP</v>
      </c>
      <c r="C352" s="4" t="s">
        <v>929</v>
      </c>
      <c r="D352" s="17">
        <v>44393</v>
      </c>
      <c r="E352" s="17"/>
      <c r="F352" s="17"/>
      <c r="G352" s="17"/>
      <c r="H352" s="17"/>
      <c r="I352" s="18"/>
      <c r="J352" s="18"/>
      <c r="K352" s="27" t="s">
        <v>1492</v>
      </c>
      <c r="L352" s="8" t="s">
        <v>1901</v>
      </c>
    </row>
    <row r="353" spans="1:12" ht="232">
      <c r="A353" s="3" t="s">
        <v>350</v>
      </c>
      <c r="B353" s="6" t="str">
        <f>IF(A353&lt;&gt;"",LEFT(A353,SEARCH("-",A353)-1),"")</f>
        <v>AEP</v>
      </c>
      <c r="C353" s="6" t="s">
        <v>929</v>
      </c>
      <c r="D353" s="19">
        <v>44424</v>
      </c>
      <c r="E353" s="19"/>
      <c r="F353" s="19"/>
      <c r="G353" s="19"/>
      <c r="H353" s="19"/>
      <c r="I353" s="20"/>
      <c r="J353" s="20"/>
      <c r="K353" s="28" t="s">
        <v>1488</v>
      </c>
      <c r="L353" s="47" t="s">
        <v>1902</v>
      </c>
    </row>
    <row r="354" spans="1:12" ht="409.5">
      <c r="A354" s="3" t="s">
        <v>351</v>
      </c>
      <c r="B354" s="4" t="str">
        <f>IF(A354&lt;&gt;"",LEFT(A354,SEARCH("-",A354)-1),"")</f>
        <v>AEP</v>
      </c>
      <c r="C354" s="4" t="s">
        <v>929</v>
      </c>
      <c r="D354" s="17">
        <v>44456</v>
      </c>
      <c r="E354" s="17"/>
      <c r="F354" s="17"/>
      <c r="G354" s="17"/>
      <c r="H354" s="17"/>
      <c r="I354" s="18"/>
      <c r="J354" s="18"/>
      <c r="K354" s="27" t="s">
        <v>1493</v>
      </c>
      <c r="L354" s="8" t="s">
        <v>1903</v>
      </c>
    </row>
    <row r="355" spans="1:12" ht="58">
      <c r="A355" s="3" t="s">
        <v>352</v>
      </c>
      <c r="B355" s="6" t="str">
        <f>IF(A355&lt;&gt;"",LEFT(A355,SEARCH("-",A355)-1),"")</f>
        <v>AEP</v>
      </c>
      <c r="C355" s="6" t="s">
        <v>929</v>
      </c>
      <c r="D355" s="19">
        <v>44424</v>
      </c>
      <c r="E355" s="19"/>
      <c r="F355" s="19"/>
      <c r="G355" s="19"/>
      <c r="H355" s="19"/>
      <c r="I355" s="20"/>
      <c r="J355" s="20"/>
      <c r="K355" s="28" t="s">
        <v>1494</v>
      </c>
      <c r="L355" s="47" t="s">
        <v>1904</v>
      </c>
    </row>
    <row r="356" spans="1:12" ht="130.5">
      <c r="A356" s="3" t="s">
        <v>353</v>
      </c>
      <c r="B356" s="4" t="str">
        <f>IF(A356&lt;&gt;"",LEFT(A356,SEARCH("-",A356)-1),"")</f>
        <v>AEP</v>
      </c>
      <c r="C356" s="4" t="s">
        <v>929</v>
      </c>
      <c r="D356" s="17">
        <v>44244</v>
      </c>
      <c r="E356" s="17">
        <v>44337</v>
      </c>
      <c r="F356" s="18">
        <v>44376</v>
      </c>
      <c r="G356" s="17" t="s">
        <v>1099</v>
      </c>
      <c r="H356" s="17"/>
      <c r="I356" s="18"/>
      <c r="J356" s="18">
        <v>44376</v>
      </c>
      <c r="K356" s="27" t="s">
        <v>1495</v>
      </c>
      <c r="L356" s="8" t="s">
        <v>1905</v>
      </c>
    </row>
    <row r="357" spans="1:12" ht="409.5">
      <c r="A357" s="3" t="s">
        <v>354</v>
      </c>
      <c r="B357" s="6" t="str">
        <f>IF(A357&lt;&gt;"",LEFT(A357,SEARCH("-",A357)-1),"")</f>
        <v>AEP</v>
      </c>
      <c r="C357" s="6" t="s">
        <v>929</v>
      </c>
      <c r="D357" s="19">
        <v>44211</v>
      </c>
      <c r="E357" s="19"/>
      <c r="F357" s="19"/>
      <c r="G357" s="19"/>
      <c r="H357" s="19"/>
      <c r="I357" s="20"/>
      <c r="J357" s="20"/>
      <c r="K357" s="28" t="s">
        <v>1496</v>
      </c>
      <c r="L357" s="46" t="s">
        <v>1906</v>
      </c>
    </row>
    <row r="358" spans="1:12" ht="174">
      <c r="A358" s="3" t="s">
        <v>355</v>
      </c>
      <c r="B358" s="4" t="str">
        <f>IF(A358&lt;&gt;"",LEFT(A358,SEARCH("-",A358)-1),"")</f>
        <v>EKPC</v>
      </c>
      <c r="C358" s="4" t="s">
        <v>929</v>
      </c>
      <c r="D358" s="17">
        <v>44302</v>
      </c>
      <c r="E358" s="17">
        <v>44337</v>
      </c>
      <c r="F358" s="17">
        <v>44475</v>
      </c>
      <c r="G358" s="17" t="s">
        <v>1100</v>
      </c>
      <c r="H358" s="17"/>
      <c r="I358" s="18"/>
      <c r="J358" s="18"/>
      <c r="K358" s="27" t="s">
        <v>1497</v>
      </c>
      <c r="L358" s="8" t="s">
        <v>1907</v>
      </c>
    </row>
    <row r="359" spans="1:12" ht="72.5">
      <c r="A359" s="3" t="s">
        <v>356</v>
      </c>
      <c r="B359" s="6" t="str">
        <f>IF(A359&lt;&gt;"",LEFT(A359,SEARCH("-",A359)-1),"")</f>
        <v>AEP</v>
      </c>
      <c r="C359" s="6" t="s">
        <v>929</v>
      </c>
      <c r="D359" s="19">
        <v>44244</v>
      </c>
      <c r="E359" s="19"/>
      <c r="F359" s="19"/>
      <c r="G359" s="19"/>
      <c r="H359" s="19"/>
      <c r="I359" s="20"/>
      <c r="J359" s="20"/>
      <c r="K359" s="28" t="s">
        <v>1498</v>
      </c>
      <c r="L359" s="47" t="s">
        <v>1908</v>
      </c>
    </row>
    <row r="360" spans="1:12" ht="174">
      <c r="A360" s="3" t="s">
        <v>357</v>
      </c>
      <c r="B360" s="4" t="str">
        <f>IF(A360&lt;&gt;"",LEFT(A360,SEARCH("-",A360)-1),"")</f>
        <v>EKPC</v>
      </c>
      <c r="C360" s="4" t="s">
        <v>929</v>
      </c>
      <c r="D360" s="17">
        <v>44302</v>
      </c>
      <c r="E360" s="17">
        <v>44337</v>
      </c>
      <c r="F360" s="17">
        <v>44475</v>
      </c>
      <c r="G360" s="17" t="s">
        <v>1101</v>
      </c>
      <c r="H360" s="17"/>
      <c r="I360" s="18"/>
      <c r="J360" s="18"/>
      <c r="K360" s="27" t="s">
        <v>1499</v>
      </c>
      <c r="L360" s="8" t="s">
        <v>1909</v>
      </c>
    </row>
    <row r="361" spans="1:12" ht="217.5">
      <c r="A361" s="3" t="s">
        <v>358</v>
      </c>
      <c r="B361" s="6" t="str">
        <f>IF(A361&lt;&gt;"",LEFT(A361,SEARCH("-",A361)-1),"")</f>
        <v>EKPC</v>
      </c>
      <c r="C361" s="6" t="s">
        <v>929</v>
      </c>
      <c r="D361" s="19">
        <v>44302</v>
      </c>
      <c r="E361" s="19">
        <v>44337</v>
      </c>
      <c r="F361" s="19">
        <v>44475</v>
      </c>
      <c r="G361" s="19" t="s">
        <v>1102</v>
      </c>
      <c r="H361" s="19"/>
      <c r="I361" s="20"/>
      <c r="J361" s="20"/>
      <c r="K361" s="28" t="s">
        <v>1500</v>
      </c>
      <c r="L361" s="47" t="s">
        <v>1910</v>
      </c>
    </row>
    <row r="362" spans="1:12" ht="409.5">
      <c r="A362" s="3" t="s">
        <v>359</v>
      </c>
      <c r="B362" s="4" t="str">
        <f>IF(A362&lt;&gt;"",LEFT(A362,SEARCH("-",A362)-1),"")</f>
        <v>AEP</v>
      </c>
      <c r="C362" s="4" t="s">
        <v>929</v>
      </c>
      <c r="D362" s="17">
        <v>44244</v>
      </c>
      <c r="E362" s="17"/>
      <c r="F362" s="17"/>
      <c r="G362" s="17"/>
      <c r="H362" s="17"/>
      <c r="I362" s="18"/>
      <c r="J362" s="18"/>
      <c r="K362" s="27" t="s">
        <v>1501</v>
      </c>
      <c r="L362" s="8" t="s">
        <v>1911</v>
      </c>
    </row>
    <row r="363" spans="1:12" ht="409.5">
      <c r="A363" s="3" t="s">
        <v>360</v>
      </c>
      <c r="B363" s="6" t="str">
        <f>IF(A363&lt;&gt;"",LEFT(A363,SEARCH("-",A363)-1),"")</f>
        <v>AEP</v>
      </c>
      <c r="C363" s="6" t="s">
        <v>929</v>
      </c>
      <c r="D363" s="19">
        <v>44244</v>
      </c>
      <c r="E363" s="19"/>
      <c r="F363" s="19"/>
      <c r="G363" s="19"/>
      <c r="H363" s="19"/>
      <c r="I363" s="20"/>
      <c r="J363" s="20"/>
      <c r="K363" s="28" t="s">
        <v>1502</v>
      </c>
      <c r="L363" s="47" t="s">
        <v>1912</v>
      </c>
    </row>
    <row r="364" spans="1:12" ht="409.5">
      <c r="A364" s="3" t="s">
        <v>361</v>
      </c>
      <c r="B364" s="4" t="str">
        <f>IF(A364&lt;&gt;"",LEFT(A364,SEARCH("-",A364)-1),"")</f>
        <v>AEP</v>
      </c>
      <c r="C364" s="4" t="s">
        <v>929</v>
      </c>
      <c r="D364" s="17">
        <v>44244</v>
      </c>
      <c r="E364" s="17"/>
      <c r="F364" s="17"/>
      <c r="G364" s="17"/>
      <c r="H364" s="17"/>
      <c r="I364" s="18"/>
      <c r="J364" s="18"/>
      <c r="K364" s="27" t="s">
        <v>1503</v>
      </c>
      <c r="L364" s="8" t="s">
        <v>1913</v>
      </c>
    </row>
    <row r="365" spans="1:12" ht="409.5">
      <c r="A365" s="3" t="s">
        <v>362</v>
      </c>
      <c r="B365" s="6" t="str">
        <f>IF(A365&lt;&gt;"",LEFT(A365,SEARCH("-",A365)-1),"")</f>
        <v>AEP</v>
      </c>
      <c r="C365" s="6" t="s">
        <v>929</v>
      </c>
      <c r="D365" s="19">
        <v>44274</v>
      </c>
      <c r="E365" s="19"/>
      <c r="F365" s="19"/>
      <c r="G365" s="19"/>
      <c r="H365" s="19"/>
      <c r="I365" s="20"/>
      <c r="J365" s="20"/>
      <c r="K365" s="28" t="s">
        <v>1504</v>
      </c>
      <c r="L365" s="47" t="s">
        <v>1914</v>
      </c>
    </row>
    <row r="366" spans="1:12" ht="217.5">
      <c r="A366" s="3" t="s">
        <v>363</v>
      </c>
      <c r="B366" s="4" t="str">
        <f>IF(A366&lt;&gt;"",LEFT(A366,SEARCH("-",A366)-1),"")</f>
        <v>EKPC</v>
      </c>
      <c r="C366" s="4" t="s">
        <v>929</v>
      </c>
      <c r="D366" s="17">
        <v>44302</v>
      </c>
      <c r="E366" s="17">
        <v>44337</v>
      </c>
      <c r="F366" s="17">
        <v>44475</v>
      </c>
      <c r="G366" s="17" t="s">
        <v>1103</v>
      </c>
      <c r="H366" s="17"/>
      <c r="I366" s="18"/>
      <c r="J366" s="18"/>
      <c r="K366" s="27" t="s">
        <v>1505</v>
      </c>
      <c r="L366" s="8" t="s">
        <v>1915</v>
      </c>
    </row>
    <row r="367" spans="1:12" ht="409.5">
      <c r="A367" s="3" t="s">
        <v>364</v>
      </c>
      <c r="B367" s="6" t="str">
        <f>IF(A367&lt;&gt;"",LEFT(A367,SEARCH("-",A367)-1),"")</f>
        <v>AEP</v>
      </c>
      <c r="C367" s="6" t="s">
        <v>929</v>
      </c>
      <c r="D367" s="19">
        <v>44274</v>
      </c>
      <c r="E367" s="19"/>
      <c r="F367" s="19"/>
      <c r="G367" s="19"/>
      <c r="H367" s="19"/>
      <c r="I367" s="20"/>
      <c r="J367" s="20"/>
      <c r="K367" s="28" t="s">
        <v>1506</v>
      </c>
      <c r="L367" s="47" t="s">
        <v>1916</v>
      </c>
    </row>
    <row r="368" spans="1:12" ht="290">
      <c r="A368" s="3" t="s">
        <v>365</v>
      </c>
      <c r="B368" s="4" t="str">
        <f>IF(A368&lt;&gt;"",LEFT(A368,SEARCH("-",A368)-1),"")</f>
        <v>EKPC</v>
      </c>
      <c r="C368" s="4" t="s">
        <v>929</v>
      </c>
      <c r="D368" s="17">
        <v>44302</v>
      </c>
      <c r="E368" s="17">
        <v>44337</v>
      </c>
      <c r="F368" s="17">
        <v>44475</v>
      </c>
      <c r="G368" s="17" t="s">
        <v>1104</v>
      </c>
      <c r="H368" s="17"/>
      <c r="I368" s="18"/>
      <c r="J368" s="18"/>
      <c r="K368" s="27" t="s">
        <v>1507</v>
      </c>
      <c r="L368" s="8" t="s">
        <v>1917</v>
      </c>
    </row>
    <row r="369" spans="1:12" ht="409.5">
      <c r="A369" s="3" t="s">
        <v>366</v>
      </c>
      <c r="B369" s="6" t="str">
        <f>IF(A369&lt;&gt;"",LEFT(A369,SEARCH("-",A369)-1),"")</f>
        <v>AEP</v>
      </c>
      <c r="C369" s="6" t="s">
        <v>929</v>
      </c>
      <c r="D369" s="19">
        <v>44274</v>
      </c>
      <c r="E369" s="19"/>
      <c r="F369" s="19"/>
      <c r="G369" s="19"/>
      <c r="H369" s="19"/>
      <c r="I369" s="20"/>
      <c r="J369" s="20"/>
      <c r="K369" s="28" t="s">
        <v>1508</v>
      </c>
      <c r="L369" s="47" t="s">
        <v>1918</v>
      </c>
    </row>
    <row r="370" spans="1:12" ht="348">
      <c r="A370" s="3" t="s">
        <v>367</v>
      </c>
      <c r="B370" s="4" t="str">
        <f>IF(A370&lt;&gt;"",LEFT(A370,SEARCH("-",A370)-1),"")</f>
        <v>EKPC</v>
      </c>
      <c r="C370" s="4" t="s">
        <v>929</v>
      </c>
      <c r="D370" s="17">
        <v>44302</v>
      </c>
      <c r="E370" s="17">
        <v>44337</v>
      </c>
      <c r="F370" s="17">
        <v>44477</v>
      </c>
      <c r="G370" s="17" t="s">
        <v>1105</v>
      </c>
      <c r="H370" s="17"/>
      <c r="I370" s="18"/>
      <c r="J370" s="18"/>
      <c r="K370" s="27" t="s">
        <v>1509</v>
      </c>
      <c r="L370" s="8" t="s">
        <v>1919</v>
      </c>
    </row>
    <row r="371" spans="1:12" ht="409.5">
      <c r="A371" s="3" t="s">
        <v>368</v>
      </c>
      <c r="B371" s="6" t="str">
        <f>IF(A371&lt;&gt;"",LEFT(A371,SEARCH("-",A371)-1),"")</f>
        <v>AEP</v>
      </c>
      <c r="C371" s="6" t="s">
        <v>929</v>
      </c>
      <c r="D371" s="19">
        <v>44274</v>
      </c>
      <c r="E371" s="19"/>
      <c r="F371" s="19"/>
      <c r="G371" s="19"/>
      <c r="H371" s="19"/>
      <c r="I371" s="20"/>
      <c r="J371" s="20"/>
      <c r="K371" s="28" t="s">
        <v>1510</v>
      </c>
      <c r="L371" s="47" t="s">
        <v>1920</v>
      </c>
    </row>
    <row r="372" spans="1:12" ht="409.5">
      <c r="A372" s="3" t="s">
        <v>369</v>
      </c>
      <c r="B372" s="4" t="str">
        <f>IF(A372&lt;&gt;"",LEFT(A372,SEARCH("-",A372)-1),"")</f>
        <v>AEP</v>
      </c>
      <c r="C372" s="4" t="s">
        <v>929</v>
      </c>
      <c r="D372" s="17">
        <v>44337</v>
      </c>
      <c r="E372" s="17"/>
      <c r="F372" s="17"/>
      <c r="G372" s="17"/>
      <c r="H372" s="17"/>
      <c r="I372" s="18"/>
      <c r="J372" s="18"/>
      <c r="K372" s="24" t="s">
        <v>1511</v>
      </c>
      <c r="L372" s="8" t="s">
        <v>1921</v>
      </c>
    </row>
    <row r="373" spans="1:12" ht="409.5">
      <c r="A373" s="3" t="s">
        <v>370</v>
      </c>
      <c r="B373" s="6" t="str">
        <f>IF(A373&lt;&gt;"",LEFT(A373,SEARCH("-",A373)-1),"")</f>
        <v>AEP</v>
      </c>
      <c r="C373" s="6" t="s">
        <v>929</v>
      </c>
      <c r="D373" s="19">
        <v>44211</v>
      </c>
      <c r="E373" s="19">
        <v>44393</v>
      </c>
      <c r="F373" s="19">
        <v>44441</v>
      </c>
      <c r="G373" s="19" t="s">
        <v>1047</v>
      </c>
      <c r="H373" s="19"/>
      <c r="I373" s="20"/>
      <c r="J373" s="20">
        <v>44440</v>
      </c>
      <c r="K373" s="28" t="s">
        <v>1512</v>
      </c>
      <c r="L373" s="46" t="s">
        <v>1922</v>
      </c>
    </row>
    <row r="374" spans="1:12" ht="232">
      <c r="A374" s="3" t="s">
        <v>371</v>
      </c>
      <c r="B374" s="4" t="str">
        <f>IF(A374&lt;&gt;"",LEFT(A374,SEARCH("-",A374)-1),"")</f>
        <v>AEP</v>
      </c>
      <c r="C374" s="4" t="s">
        <v>929</v>
      </c>
      <c r="D374" s="17">
        <v>44302</v>
      </c>
      <c r="E374" s="17"/>
      <c r="F374" s="17"/>
      <c r="G374" s="17"/>
      <c r="H374" s="17"/>
      <c r="I374" s="18"/>
      <c r="J374" s="18"/>
      <c r="K374" s="27" t="str">
        <f>IFERROR(VLOOKUP([1]!NeedsData[[#This Row],[Need Number]],[1]!Database[#Data],K$1,FALSE),"")</f>
        <v/>
      </c>
      <c r="L374" s="8" t="s">
        <v>1923</v>
      </c>
    </row>
    <row r="375" spans="1:12" ht="362.5">
      <c r="A375" s="3" t="s">
        <v>372</v>
      </c>
      <c r="B375" s="6" t="str">
        <f>IF(A375&lt;&gt;"",LEFT(A375,SEARCH("-",A375)-1),"")</f>
        <v>AEP</v>
      </c>
      <c r="C375" s="6" t="s">
        <v>929</v>
      </c>
      <c r="D375" s="19">
        <v>44302</v>
      </c>
      <c r="E375" s="19"/>
      <c r="F375" s="19"/>
      <c r="G375" s="19"/>
      <c r="H375" s="19"/>
      <c r="I375" s="20"/>
      <c r="J375" s="20"/>
      <c r="K375" s="28" t="str">
        <f>IFERROR(VLOOKUP([1]!NeedsData[[#This Row],[Need Number]],[1]!Database[#Data],K$1,FALSE),"")</f>
        <v/>
      </c>
      <c r="L375" s="47" t="s">
        <v>1924</v>
      </c>
    </row>
    <row r="376" spans="1:12" ht="72.5">
      <c r="A376" s="3" t="s">
        <v>373</v>
      </c>
      <c r="B376" s="4" t="str">
        <f>IF(A376&lt;&gt;"",LEFT(A376,SEARCH("-",A376)-1),"")</f>
        <v>AEP</v>
      </c>
      <c r="C376" s="4" t="s">
        <v>929</v>
      </c>
      <c r="D376" s="17">
        <v>44274</v>
      </c>
      <c r="E376" s="17">
        <v>44393</v>
      </c>
      <c r="F376" s="17">
        <v>44441</v>
      </c>
      <c r="G376" s="4" t="s">
        <v>1106</v>
      </c>
      <c r="H376" s="17"/>
      <c r="I376" s="18"/>
      <c r="J376" s="18">
        <v>44440</v>
      </c>
      <c r="K376" s="27" t="s">
        <v>1513</v>
      </c>
      <c r="L376" s="8" t="s">
        <v>1925</v>
      </c>
    </row>
    <row r="377" spans="1:12" ht="409.5">
      <c r="A377" s="3" t="s">
        <v>374</v>
      </c>
      <c r="B377" s="6" t="str">
        <f>IF(A377&lt;&gt;"",LEFT(A377,SEARCH("-",A377)-1),"")</f>
        <v>AEP</v>
      </c>
      <c r="C377" s="6" t="s">
        <v>929</v>
      </c>
      <c r="D377" s="19">
        <v>44337</v>
      </c>
      <c r="E377" s="19"/>
      <c r="F377" s="19"/>
      <c r="G377" s="19"/>
      <c r="H377" s="19"/>
      <c r="I377" s="20"/>
      <c r="J377" s="20"/>
      <c r="K377" s="28" t="s">
        <v>1514</v>
      </c>
      <c r="L377" s="47" t="s">
        <v>1926</v>
      </c>
    </row>
    <row r="378" spans="1:12" ht="409.5">
      <c r="A378" s="3" t="s">
        <v>375</v>
      </c>
      <c r="B378" s="4" t="str">
        <f>IF(A378&lt;&gt;"",LEFT(A378,SEARCH("-",A378)-1),"")</f>
        <v>AEP</v>
      </c>
      <c r="C378" s="4" t="s">
        <v>929</v>
      </c>
      <c r="D378" s="17">
        <v>44337</v>
      </c>
      <c r="E378" s="17"/>
      <c r="F378" s="17"/>
      <c r="G378" s="17"/>
      <c r="H378" s="17"/>
      <c r="I378" s="18"/>
      <c r="J378" s="18"/>
      <c r="K378" s="27" t="s">
        <v>1515</v>
      </c>
      <c r="L378" s="8" t="s">
        <v>1927</v>
      </c>
    </row>
    <row r="379" spans="1:12" ht="409.5">
      <c r="A379" s="3" t="s">
        <v>376</v>
      </c>
      <c r="B379" s="6" t="str">
        <f>IF(A379&lt;&gt;"",LEFT(A379,SEARCH("-",A379)-1),"")</f>
        <v>AEP</v>
      </c>
      <c r="C379" s="6" t="s">
        <v>929</v>
      </c>
      <c r="D379" s="19">
        <v>44337</v>
      </c>
      <c r="E379" s="19"/>
      <c r="F379" s="19"/>
      <c r="G379" s="19"/>
      <c r="H379" s="19"/>
      <c r="I379" s="20"/>
      <c r="J379" s="20"/>
      <c r="K379" s="31" t="s">
        <v>1515</v>
      </c>
      <c r="L379" s="47" t="s">
        <v>1928</v>
      </c>
    </row>
    <row r="380" spans="1:12" ht="409.5">
      <c r="A380" s="3" t="s">
        <v>377</v>
      </c>
      <c r="B380" s="4" t="str">
        <f>IF(A380&lt;&gt;"",LEFT(A380,SEARCH("-",A380)-1),"")</f>
        <v>AEP</v>
      </c>
      <c r="C380" s="4" t="s">
        <v>929</v>
      </c>
      <c r="D380" s="17">
        <v>44337</v>
      </c>
      <c r="E380" s="17">
        <v>44393</v>
      </c>
      <c r="F380" s="17">
        <v>44441</v>
      </c>
      <c r="G380" s="17" t="s">
        <v>1107</v>
      </c>
      <c r="H380" s="17"/>
      <c r="I380" s="18"/>
      <c r="J380" s="18">
        <v>44440</v>
      </c>
      <c r="K380" s="27" t="s">
        <v>1362</v>
      </c>
      <c r="L380" s="8" t="s">
        <v>1929</v>
      </c>
    </row>
    <row r="381" spans="1:12" ht="409.5">
      <c r="A381" s="3" t="s">
        <v>378</v>
      </c>
      <c r="B381" s="6" t="str">
        <f>IF(A381&lt;&gt;"",LEFT(A381,SEARCH("-",A381)-1),"")</f>
        <v>AEP</v>
      </c>
      <c r="C381" s="6" t="s">
        <v>929</v>
      </c>
      <c r="D381" s="19">
        <v>44337</v>
      </c>
      <c r="E381" s="19"/>
      <c r="F381" s="19"/>
      <c r="G381" s="19"/>
      <c r="H381" s="19"/>
      <c r="I381" s="20"/>
      <c r="J381" s="20"/>
      <c r="K381" s="31" t="s">
        <v>1516</v>
      </c>
      <c r="L381" s="47" t="s">
        <v>1930</v>
      </c>
    </row>
    <row r="382" spans="1:12" ht="87">
      <c r="A382" s="3" t="s">
        <v>379</v>
      </c>
      <c r="B382" s="4" t="str">
        <f>IF(A382&lt;&gt;"",LEFT(A382,SEARCH("-",A382)-1),"")</f>
        <v>AEP</v>
      </c>
      <c r="C382" s="4" t="s">
        <v>929</v>
      </c>
      <c r="D382" s="17">
        <v>44337</v>
      </c>
      <c r="E382" s="17"/>
      <c r="F382" s="17"/>
      <c r="G382" s="17"/>
      <c r="H382" s="17"/>
      <c r="I382" s="18"/>
      <c r="J382" s="18"/>
      <c r="K382" s="27" t="s">
        <v>1517</v>
      </c>
      <c r="L382" s="8" t="s">
        <v>1931</v>
      </c>
    </row>
    <row r="383" spans="1:12" ht="409.5">
      <c r="A383" s="3" t="s">
        <v>380</v>
      </c>
      <c r="B383" s="6" t="str">
        <f>IF(A383&lt;&gt;"",LEFT(A383,SEARCH("-",A383)-1),"")</f>
        <v>AEP</v>
      </c>
      <c r="C383" s="6" t="s">
        <v>929</v>
      </c>
      <c r="D383" s="19">
        <v>44393</v>
      </c>
      <c r="E383" s="19"/>
      <c r="F383" s="19"/>
      <c r="G383" s="19"/>
      <c r="H383" s="19"/>
      <c r="I383" s="20"/>
      <c r="J383" s="20"/>
      <c r="K383" s="28" t="s">
        <v>1518</v>
      </c>
      <c r="L383" s="47" t="s">
        <v>1932</v>
      </c>
    </row>
    <row r="384" spans="1:12" ht="409.5">
      <c r="A384" s="3" t="s">
        <v>381</v>
      </c>
      <c r="B384" s="4" t="str">
        <f t="shared" si="6" ref="B384:B411">IF(A384&lt;&gt;"",LEFT(A384,SEARCH("-",A384)-1),"")</f>
        <v>AEP</v>
      </c>
      <c r="C384" s="4" t="s">
        <v>929</v>
      </c>
      <c r="D384" s="17">
        <v>44393</v>
      </c>
      <c r="E384" s="17"/>
      <c r="F384" s="17"/>
      <c r="G384" s="17"/>
      <c r="H384" s="17"/>
      <c r="I384" s="18"/>
      <c r="J384" s="18"/>
      <c r="K384" s="27" t="s">
        <v>1519</v>
      </c>
      <c r="L384" s="8" t="s">
        <v>1933</v>
      </c>
    </row>
    <row r="385" spans="1:12" ht="188.5">
      <c r="A385" s="3" t="s">
        <v>382</v>
      </c>
      <c r="B385" s="6" t="str">
        <f>IF(A385&lt;&gt;"",LEFT(A385,SEARCH("-",A385)-1),"")</f>
        <v>AEP</v>
      </c>
      <c r="C385" s="6" t="s">
        <v>929</v>
      </c>
      <c r="D385" s="19">
        <v>44393</v>
      </c>
      <c r="E385" s="19"/>
      <c r="F385" s="19"/>
      <c r="G385" s="19"/>
      <c r="H385" s="19"/>
      <c r="I385" s="20"/>
      <c r="J385" s="20"/>
      <c r="K385" s="28" t="s">
        <v>1520</v>
      </c>
      <c r="L385" s="47" t="s">
        <v>1934</v>
      </c>
    </row>
    <row r="386" spans="1:12" ht="409.5">
      <c r="A386" s="3" t="s">
        <v>383</v>
      </c>
      <c r="B386" s="4" t="str">
        <f>IF(A386&lt;&gt;"",LEFT(A386,SEARCH("-",A386)-1),"")</f>
        <v>AEP</v>
      </c>
      <c r="C386" s="4" t="s">
        <v>929</v>
      </c>
      <c r="D386" s="17">
        <v>44484</v>
      </c>
      <c r="E386" s="17"/>
      <c r="F386" s="17"/>
      <c r="G386" s="17"/>
      <c r="H386" s="17"/>
      <c r="I386" s="18"/>
      <c r="J386" s="18"/>
      <c r="K386" s="27" t="str">
        <f>IFERROR(VLOOKUP([1]!NeedsData[[#This Row],[Need Number]],[1]!Database[#Data],K$1,FALSE),"")</f>
        <v/>
      </c>
      <c r="L386" s="8" t="s">
        <v>1935</v>
      </c>
    </row>
    <row r="387" spans="1:12" ht="174">
      <c r="A387" s="3" t="s">
        <v>384</v>
      </c>
      <c r="B387" s="6" t="str">
        <f>IF(A387&lt;&gt;"",LEFT(A387,SEARCH("-",A387)-1),"")</f>
        <v>AMPT</v>
      </c>
      <c r="C387" s="6" t="s">
        <v>929</v>
      </c>
      <c r="D387" s="19">
        <v>44337</v>
      </c>
      <c r="E387" s="19"/>
      <c r="F387" s="19"/>
      <c r="G387" s="19"/>
      <c r="H387" s="19"/>
      <c r="I387" s="20"/>
      <c r="J387" s="20"/>
      <c r="K387" s="28" t="s">
        <v>1521</v>
      </c>
      <c r="L387" s="47" t="s">
        <v>1936</v>
      </c>
    </row>
    <row r="388" spans="1:12" ht="174">
      <c r="A388" s="3" t="s">
        <v>385</v>
      </c>
      <c r="B388" s="4" t="str">
        <f>IF(A388&lt;&gt;"",LEFT(A388,SEARCH("-",A388)-1),"")</f>
        <v>AMPT</v>
      </c>
      <c r="C388" s="4" t="s">
        <v>929</v>
      </c>
      <c r="D388" s="17">
        <v>44393</v>
      </c>
      <c r="E388" s="17"/>
      <c r="F388" s="17"/>
      <c r="G388" s="17"/>
      <c r="H388" s="17"/>
      <c r="I388" s="18"/>
      <c r="J388" s="18"/>
      <c r="K388" s="27" t="s">
        <v>1522</v>
      </c>
      <c r="L388" s="8" t="s">
        <v>1937</v>
      </c>
    </row>
    <row r="389" spans="1:12" ht="14.5">
      <c r="A389" s="3" t="s">
        <v>386</v>
      </c>
      <c r="B389" s="6" t="str">
        <f>IF(A389&lt;&gt;"",LEFT(A389,SEARCH("-",A389)-1),"")</f>
        <v>APS</v>
      </c>
      <c r="C389" s="6" t="s">
        <v>929</v>
      </c>
      <c r="D389" s="19" t="s">
        <v>938</v>
      </c>
      <c r="E389" s="19"/>
      <c r="F389" s="19"/>
      <c r="G389" s="19"/>
      <c r="H389" s="19"/>
      <c r="I389" s="20"/>
      <c r="J389" s="20"/>
      <c r="K389" s="28" t="str">
        <f>IFERROR(VLOOKUP([1]!NeedsData[[#This Row],[Need Number]],[1]!Database[#Data],K$1,FALSE),"")</f>
        <v/>
      </c>
      <c r="L389" s="48" t="str">
        <f>IFERROR(VLOOKUP([1]!NeedsData[[#This Row],[Need Number]],[1]!Database[#Data],L$1,FALSE),"")</f>
        <v/>
      </c>
    </row>
    <row r="390" spans="1:12" ht="14.5">
      <c r="A390" s="3" t="s">
        <v>387</v>
      </c>
      <c r="B390" s="4" t="str">
        <f>IF(A390&lt;&gt;"",LEFT(A390,SEARCH("-",A390)-1),"")</f>
        <v>APS</v>
      </c>
      <c r="C390" s="4" t="s">
        <v>929</v>
      </c>
      <c r="D390" s="17" t="s">
        <v>938</v>
      </c>
      <c r="E390" s="17"/>
      <c r="F390" s="17"/>
      <c r="G390" s="17"/>
      <c r="H390" s="17"/>
      <c r="I390" s="18"/>
      <c r="J390" s="18"/>
      <c r="K390" s="27" t="str">
        <f>IFERROR(VLOOKUP([1]!NeedsData[[#This Row],[Need Number]],[1]!Database[#Data],K$1,FALSE),"")</f>
        <v/>
      </c>
      <c r="L390" s="36" t="str">
        <f>IFERROR(VLOOKUP([1]!NeedsData[[#This Row],[Need Number]],[1]!Database[#Data],L$1,FALSE),"")</f>
        <v/>
      </c>
    </row>
    <row r="391" spans="1:12" ht="14.5">
      <c r="A391" s="3" t="s">
        <v>388</v>
      </c>
      <c r="B391" s="6" t="str">
        <f>IF(A391&lt;&gt;"",LEFT(A391,SEARCH("-",A391)-1),"")</f>
        <v>APS</v>
      </c>
      <c r="C391" s="6" t="s">
        <v>929</v>
      </c>
      <c r="D391" s="19" t="s">
        <v>938</v>
      </c>
      <c r="E391" s="19"/>
      <c r="F391" s="19"/>
      <c r="G391" s="19"/>
      <c r="H391" s="19"/>
      <c r="I391" s="20"/>
      <c r="J391" s="20"/>
      <c r="K391" s="28" t="str">
        <f>IFERROR(VLOOKUP([1]!NeedsData[[#This Row],[Need Number]],[1]!Database[#Data],K$1,FALSE),"")</f>
        <v/>
      </c>
      <c r="L391" s="48" t="str">
        <f>IFERROR(VLOOKUP([1]!NeedsData[[#This Row],[Need Number]],[1]!Database[#Data],L$1,FALSE),"")</f>
        <v/>
      </c>
    </row>
    <row r="392" spans="1:12" ht="14.5">
      <c r="A392" s="3" t="s">
        <v>389</v>
      </c>
      <c r="B392" s="4" t="str">
        <f>IF(A392&lt;&gt;"",LEFT(A392,SEARCH("-",A392)-1),"")</f>
        <v>APS</v>
      </c>
      <c r="C392" s="4" t="s">
        <v>929</v>
      </c>
      <c r="D392" s="17" t="s">
        <v>938</v>
      </c>
      <c r="E392" s="17"/>
      <c r="F392" s="17"/>
      <c r="G392" s="17"/>
      <c r="H392" s="17"/>
      <c r="I392" s="18"/>
      <c r="J392" s="18"/>
      <c r="K392" s="27" t="str">
        <f>IFERROR(VLOOKUP([1]!NeedsData[[#This Row],[Need Number]],[1]!Database[#Data],K$1,FALSE),"")</f>
        <v/>
      </c>
      <c r="L392" s="36" t="str">
        <f>IFERROR(VLOOKUP([1]!NeedsData[[#This Row],[Need Number]],[1]!Database[#Data],L$1,FALSE),"")</f>
        <v/>
      </c>
    </row>
    <row r="393" spans="1:12" ht="14.5">
      <c r="A393" s="3" t="s">
        <v>390</v>
      </c>
      <c r="B393" s="6" t="str">
        <f>IF(A393&lt;&gt;"",LEFT(A393,SEARCH("-",A393)-1),"")</f>
        <v>APS</v>
      </c>
      <c r="C393" s="6" t="s">
        <v>929</v>
      </c>
      <c r="D393" s="19">
        <v>43644</v>
      </c>
      <c r="E393" s="19">
        <v>43817</v>
      </c>
      <c r="F393" s="19">
        <v>43880</v>
      </c>
      <c r="G393" s="19" t="s">
        <v>1108</v>
      </c>
      <c r="H393" s="19"/>
      <c r="I393" s="20"/>
      <c r="J393" s="20">
        <v>43966</v>
      </c>
      <c r="K393" s="28" t="str">
        <f>IFERROR(VLOOKUP([1]!NeedsData[[#This Row],[Need Number]],[1]!Database[#Data],K$1,FALSE),"")</f>
        <v/>
      </c>
      <c r="L393" s="48" t="str">
        <f>IFERROR(VLOOKUP([1]!NeedsData[[#This Row],[Need Number]],[1]!Database[#Data],L$1,FALSE),"")</f>
        <v/>
      </c>
    </row>
    <row r="394" spans="1:12" ht="14.5">
      <c r="A394" s="3" t="s">
        <v>391</v>
      </c>
      <c r="B394" s="4" t="str">
        <f>IF(A394&lt;&gt;"",LEFT(A394,SEARCH("-",A394)-1),"")</f>
        <v>APS</v>
      </c>
      <c r="C394" s="4" t="s">
        <v>929</v>
      </c>
      <c r="D394" s="17">
        <v>43657</v>
      </c>
      <c r="E394" s="17">
        <v>43685</v>
      </c>
      <c r="F394" s="17">
        <v>43880</v>
      </c>
      <c r="G394" s="17" t="s">
        <v>1109</v>
      </c>
      <c r="H394" s="17"/>
      <c r="I394" s="18"/>
      <c r="J394" s="18">
        <v>43966</v>
      </c>
      <c r="K394" s="27" t="str">
        <f>IFERROR(VLOOKUP([1]!NeedsData[[#This Row],[Need Number]],[1]!Database[#Data],K$1,FALSE),"")</f>
        <v/>
      </c>
      <c r="L394" s="36" t="str">
        <f>IFERROR(VLOOKUP([1]!NeedsData[[#This Row],[Need Number]],[1]!Database[#Data],L$1,FALSE),"")</f>
        <v/>
      </c>
    </row>
    <row r="395" spans="1:12" ht="14.5">
      <c r="A395" s="3" t="s">
        <v>392</v>
      </c>
      <c r="B395" s="6" t="str">
        <f>IF(A395&lt;&gt;"",LEFT(A395,SEARCH("-",A395)-1),"")</f>
        <v>APS</v>
      </c>
      <c r="C395" s="6" t="s">
        <v>929</v>
      </c>
      <c r="D395" s="19">
        <v>43657</v>
      </c>
      <c r="E395" s="19">
        <v>43685</v>
      </c>
      <c r="F395" s="19">
        <v>43880</v>
      </c>
      <c r="G395" s="19" t="s">
        <v>1110</v>
      </c>
      <c r="H395" s="19"/>
      <c r="I395" s="20"/>
      <c r="J395" s="20">
        <v>43966</v>
      </c>
      <c r="K395" s="28" t="str">
        <f>IFERROR(VLOOKUP([1]!NeedsData[[#This Row],[Need Number]],[1]!Database[#Data],K$1,FALSE),"")</f>
        <v/>
      </c>
      <c r="L395" s="48" t="str">
        <f>IFERROR(VLOOKUP([1]!NeedsData[[#This Row],[Need Number]],[1]!Database[#Data],L$1,FALSE),"")</f>
        <v/>
      </c>
    </row>
    <row r="396" spans="1:12" ht="72.5">
      <c r="A396" s="3" t="s">
        <v>393</v>
      </c>
      <c r="B396" s="4" t="str">
        <f>IF(A396&lt;&gt;"",LEFT(A396,SEARCH("-",A396)-1),"")</f>
        <v>APS</v>
      </c>
      <c r="C396" s="4" t="s">
        <v>929</v>
      </c>
      <c r="D396" s="17">
        <v>43941</v>
      </c>
      <c r="E396" s="17">
        <v>43973</v>
      </c>
      <c r="F396" s="17">
        <v>44109</v>
      </c>
      <c r="G396" s="17" t="s">
        <v>1111</v>
      </c>
      <c r="H396" s="17"/>
      <c r="I396" s="17"/>
      <c r="J396" s="17">
        <v>44109</v>
      </c>
      <c r="K396" s="27" t="str">
        <f>IFERROR(VLOOKUP([1]!NeedsData[[#This Row],[Need Number]],[1]!Database[#Data],K$1,FALSE),"")</f>
        <v/>
      </c>
      <c r="L396" s="36" t="s">
        <v>1938</v>
      </c>
    </row>
    <row r="397" spans="1:12" ht="14.5">
      <c r="A397" s="3" t="s">
        <v>394</v>
      </c>
      <c r="B397" s="6" t="str">
        <f>IF(A397&lt;&gt;"",LEFT(A397,SEARCH("-",A397)-1),"")</f>
        <v>APS</v>
      </c>
      <c r="C397" s="6" t="s">
        <v>929</v>
      </c>
      <c r="D397" s="19" t="s">
        <v>938</v>
      </c>
      <c r="E397" s="19"/>
      <c r="F397" s="19"/>
      <c r="G397" s="19"/>
      <c r="H397" s="19"/>
      <c r="I397" s="20"/>
      <c r="J397" s="20"/>
      <c r="K397" s="28" t="str">
        <f>IFERROR(VLOOKUP([1]!NeedsData[[#This Row],[Need Number]],[1]!Database[#Data],K$1,FALSE),"")</f>
        <v/>
      </c>
      <c r="L397" s="48" t="str">
        <f>IFERROR(VLOOKUP([1]!NeedsData[[#This Row],[Need Number]],[1]!Database[#Data],L$1,FALSE),"")</f>
        <v/>
      </c>
    </row>
    <row r="398" spans="1:12" ht="14.5">
      <c r="A398" s="3" t="s">
        <v>395</v>
      </c>
      <c r="B398" s="4" t="str">
        <f>IF(A398&lt;&gt;"",LEFT(A398,SEARCH("-",A398)-1),"")</f>
        <v>APS</v>
      </c>
      <c r="C398" s="4" t="s">
        <v>929</v>
      </c>
      <c r="D398" s="17">
        <v>43817</v>
      </c>
      <c r="E398" s="17">
        <v>43909</v>
      </c>
      <c r="F398" s="17">
        <v>43966</v>
      </c>
      <c r="G398" s="17" t="s">
        <v>1112</v>
      </c>
      <c r="H398" s="17"/>
      <c r="I398" s="18"/>
      <c r="J398" s="18">
        <v>43966</v>
      </c>
      <c r="K398" s="27" t="str">
        <f>IFERROR(VLOOKUP([1]!NeedsData[[#This Row],[Need Number]],[1]!Database[#Data],K$1,FALSE),"")</f>
        <v/>
      </c>
      <c r="L398" s="45" t="str">
        <f>IFERROR(VLOOKUP([1]!NeedsData[[#This Row],[Need Number]],[1]!Database[#Data],L$1,FALSE),"")</f>
        <v/>
      </c>
    </row>
    <row r="399" spans="1:12" ht="14.5">
      <c r="A399" s="3" t="s">
        <v>396</v>
      </c>
      <c r="B399" s="6" t="str">
        <f>IF(A399&lt;&gt;"",LEFT(A399,SEARCH("-",A399)-1),"")</f>
        <v>APS</v>
      </c>
      <c r="C399" s="6" t="s">
        <v>929</v>
      </c>
      <c r="D399" s="19">
        <v>43817</v>
      </c>
      <c r="E399" s="19">
        <v>44274</v>
      </c>
      <c r="F399" s="19"/>
      <c r="G399" s="19"/>
      <c r="H399" s="19"/>
      <c r="I399" s="20"/>
      <c r="J399" s="20"/>
      <c r="K399" s="28" t="str">
        <f>IFERROR(VLOOKUP([1]!NeedsData[[#This Row],[Need Number]],[1]!Database[#Data],K$1,FALSE),"")</f>
        <v/>
      </c>
      <c r="L399" s="46" t="str">
        <f>IFERROR(VLOOKUP([1]!NeedsData[[#This Row],[Need Number]],[1]!Database[#Data],L$1,FALSE),"")</f>
        <v/>
      </c>
    </row>
    <row r="400" spans="1:12" ht="409.5">
      <c r="A400" s="3" t="s">
        <v>397</v>
      </c>
      <c r="B400" s="4" t="str">
        <f>IF(A400&lt;&gt;"",LEFT(A400,SEARCH("-",A400)-1),"")</f>
        <v>APS</v>
      </c>
      <c r="C400" s="4" t="s">
        <v>929</v>
      </c>
      <c r="D400" s="17">
        <v>43941</v>
      </c>
      <c r="E400" s="17">
        <v>44244</v>
      </c>
      <c r="F400" s="17"/>
      <c r="G400" s="17"/>
      <c r="H400" s="17"/>
      <c r="I400" s="18"/>
      <c r="J400" s="18"/>
      <c r="K400" s="27" t="s">
        <v>1523</v>
      </c>
      <c r="L400" s="45" t="s">
        <v>1939</v>
      </c>
    </row>
    <row r="401" spans="1:12" ht="377">
      <c r="A401" s="3" t="s">
        <v>398</v>
      </c>
      <c r="B401" s="6" t="str">
        <f>IF(A401&lt;&gt;"",LEFT(A401,SEARCH("-",A401)-1),"")</f>
        <v>APS</v>
      </c>
      <c r="C401" s="6" t="s">
        <v>929</v>
      </c>
      <c r="D401" s="19">
        <v>43942</v>
      </c>
      <c r="E401" s="19">
        <v>44029</v>
      </c>
      <c r="F401" s="19">
        <v>44109</v>
      </c>
      <c r="G401" s="19" t="s">
        <v>1113</v>
      </c>
      <c r="H401" s="19"/>
      <c r="I401" s="19"/>
      <c r="J401" s="19">
        <v>44109</v>
      </c>
      <c r="K401" s="32" t="s">
        <v>1524</v>
      </c>
      <c r="L401" s="46" t="s">
        <v>1940</v>
      </c>
    </row>
    <row r="402" spans="1:12" ht="319">
      <c r="A402" s="3" t="s">
        <v>399</v>
      </c>
      <c r="B402" s="4" t="str">
        <f>IF(A402&lt;&gt;"",LEFT(A402,SEARCH("-",A402)-1),"")</f>
        <v>APS</v>
      </c>
      <c r="C402" s="4" t="s">
        <v>929</v>
      </c>
      <c r="D402" s="17">
        <v>43943</v>
      </c>
      <c r="E402" s="17"/>
      <c r="F402" s="17"/>
      <c r="G402" s="17"/>
      <c r="H402" s="17"/>
      <c r="I402" s="18"/>
      <c r="J402" s="18"/>
      <c r="K402" s="33" t="s">
        <v>1525</v>
      </c>
      <c r="L402" s="45" t="s">
        <v>1941</v>
      </c>
    </row>
    <row r="403" spans="1:12" ht="58">
      <c r="A403" s="3" t="s">
        <v>399</v>
      </c>
      <c r="B403" s="6" t="str">
        <f>IF(A403&lt;&gt;"",LEFT(A403,SEARCH("-",A403)-1),"")</f>
        <v>APS</v>
      </c>
      <c r="C403" s="6" t="s">
        <v>925</v>
      </c>
      <c r="D403" s="19">
        <v>43937</v>
      </c>
      <c r="E403" s="19"/>
      <c r="F403" s="19"/>
      <c r="G403" s="19"/>
      <c r="H403" s="19"/>
      <c r="I403" s="20"/>
      <c r="J403" s="20"/>
      <c r="K403" s="28" t="str">
        <f>IFERROR(VLOOKUP([2]!NeedsData[[#This Row],[Need Number]],[2]!Database[#Data],K$1,FALSE),"")</f>
        <v/>
      </c>
      <c r="L403" s="46" t="s">
        <v>1942</v>
      </c>
    </row>
    <row r="404" spans="1:12" ht="406">
      <c r="A404" s="3" t="s">
        <v>400</v>
      </c>
      <c r="B404" s="4" t="str">
        <f>IF(A404&lt;&gt;"",LEFT(A404,SEARCH("-",A404)-1),"")</f>
        <v>APS</v>
      </c>
      <c r="C404" s="4" t="s">
        <v>929</v>
      </c>
      <c r="D404" s="17">
        <v>43973</v>
      </c>
      <c r="E404" s="17">
        <v>44029</v>
      </c>
      <c r="F404" s="17">
        <v>44109</v>
      </c>
      <c r="G404" s="17" t="s">
        <v>1114</v>
      </c>
      <c r="H404" s="17"/>
      <c r="I404" s="17"/>
      <c r="J404" s="17">
        <v>44109</v>
      </c>
      <c r="K404" s="27" t="s">
        <v>1526</v>
      </c>
      <c r="L404" s="45" t="s">
        <v>1943</v>
      </c>
    </row>
    <row r="405" spans="1:12" ht="391.5">
      <c r="A405" s="3" t="s">
        <v>401</v>
      </c>
      <c r="B405" s="6" t="str">
        <f>IF(A405&lt;&gt;"",LEFT(A405,SEARCH("-",A405)-1),"")</f>
        <v>APS</v>
      </c>
      <c r="C405" s="6" t="s">
        <v>929</v>
      </c>
      <c r="D405" s="19">
        <v>43973</v>
      </c>
      <c r="E405" s="19">
        <v>44029</v>
      </c>
      <c r="F405" s="19">
        <v>44109</v>
      </c>
      <c r="G405" s="19" t="s">
        <v>1115</v>
      </c>
      <c r="H405" s="19"/>
      <c r="I405" s="19"/>
      <c r="J405" s="19">
        <v>44109</v>
      </c>
      <c r="K405" s="34" t="s">
        <v>1527</v>
      </c>
      <c r="L405" s="46" t="s">
        <v>1944</v>
      </c>
    </row>
    <row r="406" spans="1:12" ht="377">
      <c r="A406" s="3" t="s">
        <v>402</v>
      </c>
      <c r="B406" s="4" t="str">
        <f>IF(A406&lt;&gt;"",LEFT(A406,SEARCH("-",A406)-1),"")</f>
        <v>APS</v>
      </c>
      <c r="C406" s="4" t="s">
        <v>929</v>
      </c>
      <c r="D406" s="17">
        <v>43973</v>
      </c>
      <c r="E406" s="17">
        <v>44029</v>
      </c>
      <c r="F406" s="17">
        <v>44109</v>
      </c>
      <c r="G406" s="17" t="s">
        <v>1116</v>
      </c>
      <c r="H406" s="17"/>
      <c r="I406" s="17"/>
      <c r="J406" s="17">
        <v>44109</v>
      </c>
      <c r="K406" s="35" t="s">
        <v>1528</v>
      </c>
      <c r="L406" s="45" t="s">
        <v>1945</v>
      </c>
    </row>
    <row r="407" spans="1:12" ht="377">
      <c r="A407" s="3" t="s">
        <v>403</v>
      </c>
      <c r="B407" s="6" t="str">
        <f>IF(A407&lt;&gt;"",LEFT(A407,SEARCH("-",A407)-1),"")</f>
        <v>APS</v>
      </c>
      <c r="C407" s="6" t="s">
        <v>929</v>
      </c>
      <c r="D407" s="19">
        <v>43973</v>
      </c>
      <c r="E407" s="19"/>
      <c r="F407" s="19"/>
      <c r="G407" s="19"/>
      <c r="H407" s="19"/>
      <c r="I407" s="20"/>
      <c r="J407" s="20"/>
      <c r="K407" s="28" t="s">
        <v>1529</v>
      </c>
      <c r="L407" s="46" t="s">
        <v>1946</v>
      </c>
    </row>
    <row r="408" spans="1:12" ht="333.5">
      <c r="A408" s="3" t="s">
        <v>404</v>
      </c>
      <c r="B408" s="4" t="str">
        <f>IF(A408&lt;&gt;"",LEFT(A408,SEARCH("-",A408)-1),"")</f>
        <v>APS</v>
      </c>
      <c r="C408" s="4" t="s">
        <v>929</v>
      </c>
      <c r="D408" s="17">
        <v>43973</v>
      </c>
      <c r="E408" s="17">
        <v>44029</v>
      </c>
      <c r="F408" s="17">
        <v>44109</v>
      </c>
      <c r="G408" s="17" t="s">
        <v>1117</v>
      </c>
      <c r="H408" s="17"/>
      <c r="I408" s="17"/>
      <c r="J408" s="17">
        <v>44109</v>
      </c>
      <c r="K408" s="35" t="s">
        <v>1530</v>
      </c>
      <c r="L408" s="45" t="s">
        <v>1947</v>
      </c>
    </row>
    <row r="409" spans="1:12" ht="409.5">
      <c r="A409" s="3" t="s">
        <v>405</v>
      </c>
      <c r="B409" s="6" t="str">
        <f>IF(A409&lt;&gt;"",LEFT(A409,SEARCH("-",A409)-1),"")</f>
        <v>APS</v>
      </c>
      <c r="C409" s="6" t="s">
        <v>929</v>
      </c>
      <c r="D409" s="19">
        <v>43973</v>
      </c>
      <c r="E409" s="19">
        <v>44274</v>
      </c>
      <c r="F409" s="19"/>
      <c r="G409" s="19"/>
      <c r="H409" s="19"/>
      <c r="I409" s="20"/>
      <c r="J409" s="20"/>
      <c r="K409" s="28" t="s">
        <v>1531</v>
      </c>
      <c r="L409" s="46" t="s">
        <v>1948</v>
      </c>
    </row>
    <row r="410" spans="1:12" ht="72.5">
      <c r="A410" s="3" t="s">
        <v>406</v>
      </c>
      <c r="B410" s="4" t="str">
        <f>IF(A410&lt;&gt;"",LEFT(A410,SEARCH("-",A410)-1),"")</f>
        <v>APS</v>
      </c>
      <c r="C410" s="4" t="s">
        <v>929</v>
      </c>
      <c r="D410" s="17">
        <v>43973</v>
      </c>
      <c r="E410" s="17">
        <v>44029</v>
      </c>
      <c r="F410" s="17">
        <v>44109</v>
      </c>
      <c r="G410" s="17" t="s">
        <v>1118</v>
      </c>
      <c r="H410" s="17"/>
      <c r="I410" s="17"/>
      <c r="J410" s="17">
        <v>44109</v>
      </c>
      <c r="K410" s="27" t="s">
        <v>1532</v>
      </c>
      <c r="L410" s="45" t="s">
        <v>1949</v>
      </c>
    </row>
    <row r="411" spans="1:12" ht="333.5">
      <c r="A411" s="3" t="s">
        <v>407</v>
      </c>
      <c r="B411" s="6" t="str">
        <f>IF(A411&lt;&gt;"",LEFT(A411,SEARCH("-",A411)-1),"")</f>
        <v>APS</v>
      </c>
      <c r="C411" s="6" t="s">
        <v>929</v>
      </c>
      <c r="D411" s="19">
        <v>43973</v>
      </c>
      <c r="E411" s="19">
        <v>44110</v>
      </c>
      <c r="F411" s="19">
        <v>44146</v>
      </c>
      <c r="G411" s="19" t="s">
        <v>1119</v>
      </c>
      <c r="H411" s="19"/>
      <c r="I411" s="19"/>
      <c r="J411" s="19">
        <v>44146</v>
      </c>
      <c r="K411" s="28" t="s">
        <v>1533</v>
      </c>
      <c r="L411" s="46" t="s">
        <v>1950</v>
      </c>
    </row>
    <row r="412" spans="1:12" ht="116">
      <c r="A412" s="3" t="s">
        <v>408</v>
      </c>
      <c r="B412" s="4" t="s">
        <v>409</v>
      </c>
      <c r="C412" s="4" t="s">
        <v>929</v>
      </c>
      <c r="D412" s="17">
        <v>44244</v>
      </c>
      <c r="E412" s="17"/>
      <c r="F412" s="17"/>
      <c r="G412" s="17"/>
      <c r="H412" s="17"/>
      <c r="I412" s="18"/>
      <c r="J412" s="18"/>
      <c r="K412" s="27" t="s">
        <v>1534</v>
      </c>
      <c r="L412" s="36" t="s">
        <v>1951</v>
      </c>
    </row>
    <row r="413" spans="1:12" ht="58">
      <c r="A413" s="3" t="s">
        <v>410</v>
      </c>
      <c r="B413" s="6" t="str">
        <f t="shared" si="7" ref="B413:B476">IF(A413&lt;&gt;"",LEFT(A413,SEARCH("-",A413)-1),"")</f>
        <v>APS</v>
      </c>
      <c r="C413" s="6" t="s">
        <v>929</v>
      </c>
      <c r="D413" s="19">
        <v>44274</v>
      </c>
      <c r="E413" s="19"/>
      <c r="F413" s="19"/>
      <c r="G413" s="19"/>
      <c r="H413" s="19"/>
      <c r="I413" s="20"/>
      <c r="J413" s="20"/>
      <c r="K413" s="6" t="s">
        <v>1535</v>
      </c>
      <c r="L413" s="47" t="s">
        <v>1952</v>
      </c>
    </row>
    <row r="414" spans="1:12" ht="319">
      <c r="A414" s="3" t="s">
        <v>411</v>
      </c>
      <c r="B414" s="4" t="str">
        <f>IF(A414&lt;&gt;"",LEFT(A414,SEARCH("-",A414)-1),"")</f>
        <v>AEP</v>
      </c>
      <c r="C414" s="4" t="s">
        <v>929</v>
      </c>
      <c r="D414" s="17">
        <v>44302</v>
      </c>
      <c r="E414" s="17">
        <v>44393</v>
      </c>
      <c r="F414" s="17">
        <v>44441</v>
      </c>
      <c r="G414" s="17" t="s">
        <v>1120</v>
      </c>
      <c r="H414" s="17"/>
      <c r="I414" s="18"/>
      <c r="J414" s="18">
        <v>44440</v>
      </c>
      <c r="K414" s="27" t="str">
        <f>IFERROR(VLOOKUP([1]!NeedsData[[#This Row],[Need Number]],[1]!Database[#Data],K$1,FALSE),"")</f>
        <v/>
      </c>
      <c r="L414" s="8" t="s">
        <v>1953</v>
      </c>
    </row>
    <row r="415" spans="1:12" ht="362.5">
      <c r="A415" s="3" t="s">
        <v>412</v>
      </c>
      <c r="B415" s="6" t="str">
        <f>IF(A415&lt;&gt;"",LEFT(A415,SEARCH("-",A415)-1),"")</f>
        <v>APS</v>
      </c>
      <c r="C415" s="6" t="s">
        <v>929</v>
      </c>
      <c r="D415" s="19">
        <v>44362</v>
      </c>
      <c r="E415" s="19"/>
      <c r="F415" s="19"/>
      <c r="G415" s="19"/>
      <c r="H415" s="19"/>
      <c r="I415" s="20"/>
      <c r="J415" s="20"/>
      <c r="K415" s="28" t="s">
        <v>1536</v>
      </c>
      <c r="L415" s="47" t="s">
        <v>1954</v>
      </c>
    </row>
    <row r="416" spans="1:12" ht="246.5">
      <c r="A416" s="3" t="s">
        <v>413</v>
      </c>
      <c r="B416" s="4" t="str">
        <f>IF(A416&lt;&gt;"",LEFT(A416,SEARCH("-",A416)-1),"")</f>
        <v>APS</v>
      </c>
      <c r="C416" s="4" t="s">
        <v>929</v>
      </c>
      <c r="D416" s="17">
        <v>44362</v>
      </c>
      <c r="E416" s="17"/>
      <c r="F416" s="17"/>
      <c r="G416" s="17"/>
      <c r="H416" s="17"/>
      <c r="I416" s="18"/>
      <c r="J416" s="18"/>
      <c r="K416" s="27" t="s">
        <v>1536</v>
      </c>
      <c r="L416" s="8" t="s">
        <v>1955</v>
      </c>
    </row>
    <row r="417" spans="1:12" ht="333.5">
      <c r="A417" s="3" t="s">
        <v>414</v>
      </c>
      <c r="B417" s="6" t="str">
        <f>IF(A417&lt;&gt;"",LEFT(A417,SEARCH("-",A417)-1),"")</f>
        <v>APS</v>
      </c>
      <c r="C417" s="6" t="s">
        <v>929</v>
      </c>
      <c r="D417" s="19">
        <v>44424</v>
      </c>
      <c r="E417" s="19"/>
      <c r="F417" s="19"/>
      <c r="G417" s="19"/>
      <c r="H417" s="19"/>
      <c r="I417" s="20"/>
      <c r="J417" s="20"/>
      <c r="K417" s="28" t="s">
        <v>1537</v>
      </c>
      <c r="L417" s="47" t="s">
        <v>1956</v>
      </c>
    </row>
    <row r="418" spans="1:12" ht="319">
      <c r="A418" s="3" t="s">
        <v>415</v>
      </c>
      <c r="B418" s="4" t="str">
        <f>IF(A418&lt;&gt;"",LEFT(A418,SEARCH("-",A418)-1),"")</f>
        <v>APS</v>
      </c>
      <c r="C418" s="4" t="s">
        <v>929</v>
      </c>
      <c r="D418" s="17">
        <v>44424</v>
      </c>
      <c r="E418" s="17"/>
      <c r="F418" s="17"/>
      <c r="G418" s="17"/>
      <c r="H418" s="17"/>
      <c r="I418" s="18"/>
      <c r="J418" s="18"/>
      <c r="K418" s="27" t="s">
        <v>1538</v>
      </c>
      <c r="L418" s="8" t="s">
        <v>1957</v>
      </c>
    </row>
    <row r="419" spans="1:12" ht="319">
      <c r="A419" s="3" t="s">
        <v>416</v>
      </c>
      <c r="B419" s="6" t="str">
        <f>IF(A419&lt;&gt;"",LEFT(A419,SEARCH("-",A419)-1),"")</f>
        <v>APS</v>
      </c>
      <c r="C419" s="6" t="s">
        <v>929</v>
      </c>
      <c r="D419" s="19">
        <v>44424</v>
      </c>
      <c r="E419" s="19"/>
      <c r="F419" s="19"/>
      <c r="G419" s="19"/>
      <c r="H419" s="19"/>
      <c r="I419" s="20"/>
      <c r="J419" s="20"/>
      <c r="K419" s="28" t="s">
        <v>1539</v>
      </c>
      <c r="L419" s="47" t="s">
        <v>1958</v>
      </c>
    </row>
    <row r="420" spans="1:12" ht="319">
      <c r="A420" s="3" t="s">
        <v>417</v>
      </c>
      <c r="B420" s="4" t="str">
        <f>IF(A420&lt;&gt;"",LEFT(A420,SEARCH("-",A420)-1),"")</f>
        <v>APS</v>
      </c>
      <c r="C420" s="4" t="s">
        <v>929</v>
      </c>
      <c r="D420" s="17">
        <v>44424</v>
      </c>
      <c r="E420" s="17"/>
      <c r="F420" s="17"/>
      <c r="G420" s="17"/>
      <c r="H420" s="17"/>
      <c r="I420" s="18"/>
      <c r="J420" s="18"/>
      <c r="K420" s="27" t="s">
        <v>1540</v>
      </c>
      <c r="L420" s="8" t="s">
        <v>1959</v>
      </c>
    </row>
    <row r="421" spans="1:12" ht="87">
      <c r="A421" s="3" t="s">
        <v>418</v>
      </c>
      <c r="B421" s="6" t="str">
        <f>IF(A421&lt;&gt;"",LEFT(A421,SEARCH("-",A421)-1),"")</f>
        <v>APS</v>
      </c>
      <c r="C421" s="6" t="s">
        <v>929</v>
      </c>
      <c r="D421" s="19">
        <v>44362</v>
      </c>
      <c r="E421" s="19"/>
      <c r="F421" s="19"/>
      <c r="G421" s="19"/>
      <c r="H421" s="19"/>
      <c r="I421" s="20"/>
      <c r="J421" s="20"/>
      <c r="K421" s="28" t="s">
        <v>1541</v>
      </c>
      <c r="L421" s="47" t="s">
        <v>1960</v>
      </c>
    </row>
    <row r="422" spans="1:12" ht="130.5">
      <c r="A422" s="3" t="s">
        <v>419</v>
      </c>
      <c r="B422" s="4" t="str">
        <f>IF(A422&lt;&gt;"",LEFT(A422,SEARCH("-",A422)-1),"")</f>
        <v>APS</v>
      </c>
      <c r="C422" s="4" t="s">
        <v>929</v>
      </c>
      <c r="D422" s="17">
        <v>44424</v>
      </c>
      <c r="E422" s="17"/>
      <c r="F422" s="17"/>
      <c r="G422" s="17"/>
      <c r="H422" s="17"/>
      <c r="I422" s="18"/>
      <c r="J422" s="18"/>
      <c r="K422" s="27" t="s">
        <v>1542</v>
      </c>
      <c r="L422" s="8" t="s">
        <v>1961</v>
      </c>
    </row>
    <row r="423" spans="1:12" ht="14.5">
      <c r="A423" s="3" t="s">
        <v>420</v>
      </c>
      <c r="B423" s="6" t="str">
        <f>IF(A423&lt;&gt;"",LEFT(A423,SEARCH("-",A423)-1),"")</f>
        <v>ATSI</v>
      </c>
      <c r="C423" s="6" t="s">
        <v>929</v>
      </c>
      <c r="D423" s="19">
        <v>43371</v>
      </c>
      <c r="E423" s="19">
        <v>44155</v>
      </c>
      <c r="F423" s="19"/>
      <c r="G423" s="19" t="s">
        <v>1121</v>
      </c>
      <c r="H423" s="19"/>
      <c r="I423" s="20"/>
      <c r="J423" s="20"/>
      <c r="K423" s="31" t="s">
        <v>1543</v>
      </c>
      <c r="L423" s="46" t="str">
        <f>IFERROR(VLOOKUP([1]!NeedsData[[#This Row],[Need Number]],[1]!Database[#Data],L$1,FALSE),"")</f>
        <v/>
      </c>
    </row>
    <row r="424" spans="1:12" ht="14.5">
      <c r="A424" s="3" t="s">
        <v>421</v>
      </c>
      <c r="B424" s="4" t="str">
        <f>IF(A424&lt;&gt;"",LEFT(A424,SEARCH("-",A424)-1),"")</f>
        <v>ATSI</v>
      </c>
      <c r="C424" s="4" t="s">
        <v>929</v>
      </c>
      <c r="D424" s="17">
        <v>43371</v>
      </c>
      <c r="E424" s="17">
        <v>43399</v>
      </c>
      <c r="F424" s="17">
        <v>43908</v>
      </c>
      <c r="G424" s="17" t="s">
        <v>1122</v>
      </c>
      <c r="H424" s="17"/>
      <c r="I424" s="18"/>
      <c r="J424" s="18">
        <v>43966</v>
      </c>
      <c r="K424" s="27" t="str">
        <f>IFERROR(VLOOKUP([1]!NeedsData[[#This Row],[Need Number]],[1]!Database[#Data],K$1,FALSE),"")</f>
        <v/>
      </c>
      <c r="L424" s="36" t="str">
        <f>IFERROR(VLOOKUP([1]!NeedsData[[#This Row],[Need Number]],[1]!Database[#Data],L$1,FALSE),"")</f>
        <v/>
      </c>
    </row>
    <row r="425" spans="1:12" ht="14.5">
      <c r="A425" s="3" t="s">
        <v>422</v>
      </c>
      <c r="B425" s="6" t="str">
        <f>IF(A425&lt;&gt;"",LEFT(A425,SEARCH("-",A425)-1),"")</f>
        <v>ATSI</v>
      </c>
      <c r="C425" s="6" t="s">
        <v>929</v>
      </c>
      <c r="D425" s="19">
        <v>43433</v>
      </c>
      <c r="E425" s="19">
        <v>43516</v>
      </c>
      <c r="F425" s="19">
        <v>43908</v>
      </c>
      <c r="G425" s="19" t="s">
        <v>1123</v>
      </c>
      <c r="H425" s="19"/>
      <c r="I425" s="20"/>
      <c r="J425" s="20">
        <v>43966</v>
      </c>
      <c r="K425" s="28" t="str">
        <f>IFERROR(VLOOKUP([1]!NeedsData[[#This Row],[Need Number]],[1]!Database[#Data],K$1,FALSE),"")</f>
        <v/>
      </c>
      <c r="L425" s="48" t="str">
        <f>IFERROR(VLOOKUP([1]!NeedsData[[#This Row],[Need Number]],[1]!Database[#Data],L$1,FALSE),"")</f>
        <v/>
      </c>
    </row>
    <row r="426" spans="1:12" ht="14.5">
      <c r="A426" s="3" t="s">
        <v>423</v>
      </c>
      <c r="B426" s="4" t="str">
        <f>IF(A426&lt;&gt;"",LEFT(A426,SEARCH("-",A426)-1),"")</f>
        <v>ATSI</v>
      </c>
      <c r="C426" s="4" t="s">
        <v>929</v>
      </c>
      <c r="D426" s="17">
        <v>43433</v>
      </c>
      <c r="E426" s="17">
        <v>43516</v>
      </c>
      <c r="F426" s="17"/>
      <c r="G426" s="17" t="s">
        <v>1124</v>
      </c>
      <c r="H426" s="17"/>
      <c r="I426" s="18"/>
      <c r="J426" s="18"/>
      <c r="K426" s="27" t="str">
        <f>IFERROR(VLOOKUP([1]!NeedsData[[#This Row],[Need Number]],[1]!Database[#Data],K$1,FALSE),"")</f>
        <v/>
      </c>
      <c r="L426" s="36" t="str">
        <f>IFERROR(VLOOKUP([1]!NeedsData[[#This Row],[Need Number]],[1]!Database[#Data],L$1,FALSE),"")</f>
        <v/>
      </c>
    </row>
    <row r="427" spans="1:12" ht="14.5">
      <c r="A427" s="3" t="s">
        <v>424</v>
      </c>
      <c r="B427" s="6" t="str">
        <f>IF(A427&lt;&gt;"",LEFT(A427,SEARCH("-",A427)-1),"")</f>
        <v>ATSI</v>
      </c>
      <c r="C427" s="6" t="s">
        <v>929</v>
      </c>
      <c r="D427" s="19">
        <v>43476</v>
      </c>
      <c r="E427" s="19">
        <v>43549</v>
      </c>
      <c r="F427" s="19"/>
      <c r="G427" s="6" t="s">
        <v>1125</v>
      </c>
      <c r="H427" s="19"/>
      <c r="I427" s="20"/>
      <c r="J427" s="20"/>
      <c r="K427" s="28" t="str">
        <f>IFERROR(VLOOKUP([1]!NeedsData[[#This Row],[Need Number]],[1]!Database[#Data],K$1,FALSE),"")</f>
        <v/>
      </c>
      <c r="L427" s="48" t="str">
        <f>IFERROR(VLOOKUP([1]!NeedsData[[#This Row],[Need Number]],[1]!Database[#Data],L$1,FALSE),"")</f>
        <v/>
      </c>
    </row>
    <row r="428" spans="1:12" ht="14.5">
      <c r="A428" s="3" t="s">
        <v>425</v>
      </c>
      <c r="B428" s="4" t="str">
        <f>IF(A428&lt;&gt;"",LEFT(A428,SEARCH("-",A428)-1),"")</f>
        <v>ATSI</v>
      </c>
      <c r="C428" s="4" t="s">
        <v>929</v>
      </c>
      <c r="D428" s="17">
        <v>43476</v>
      </c>
      <c r="E428" s="17">
        <v>43791</v>
      </c>
      <c r="F428" s="17">
        <v>44370</v>
      </c>
      <c r="G428" s="17" t="s">
        <v>1126</v>
      </c>
      <c r="H428" s="17"/>
      <c r="I428" s="18"/>
      <c r="J428" s="18"/>
      <c r="K428" s="27" t="str">
        <f>IFERROR(VLOOKUP([1]!NeedsData[[#This Row],[Need Number]],[1]!Database[#Data],K$1,FALSE),"")</f>
        <v/>
      </c>
      <c r="L428" s="36" t="str">
        <f>IFERROR(VLOOKUP([1]!NeedsData[[#This Row],[Need Number]],[1]!Database[#Data],L$1,FALSE),"")</f>
        <v/>
      </c>
    </row>
    <row r="429" spans="1:12" ht="14.5">
      <c r="A429" s="3" t="s">
        <v>426</v>
      </c>
      <c r="B429" s="6" t="str">
        <f>IF(A429&lt;&gt;"",LEFT(A429,SEARCH("-",A429)-1),"")</f>
        <v>ATSI</v>
      </c>
      <c r="C429" s="6" t="s">
        <v>929</v>
      </c>
      <c r="D429" s="19">
        <v>43476</v>
      </c>
      <c r="E429" s="19">
        <v>43549</v>
      </c>
      <c r="F429" s="19">
        <v>44014</v>
      </c>
      <c r="G429" s="19" t="s">
        <v>1127</v>
      </c>
      <c r="H429" s="19"/>
      <c r="I429" s="19"/>
      <c r="J429" s="19">
        <v>44014</v>
      </c>
      <c r="K429" s="28" t="str">
        <f>IFERROR(VLOOKUP([1]!NeedsData[[#This Row],[Need Number]],[1]!Database[#Data],K$1,FALSE),"")</f>
        <v/>
      </c>
      <c r="L429" s="48" t="str">
        <f>IFERROR(VLOOKUP([1]!NeedsData[[#This Row],[Need Number]],[1]!Database[#Data],L$1,FALSE),"")</f>
        <v/>
      </c>
    </row>
    <row r="430" spans="1:12" ht="14.5">
      <c r="A430" s="3" t="s">
        <v>427</v>
      </c>
      <c r="B430" s="4" t="str">
        <f>IF(A430&lt;&gt;"",LEFT(A430,SEARCH("-",A430)-1),"")</f>
        <v>ATSI</v>
      </c>
      <c r="C430" s="4" t="s">
        <v>929</v>
      </c>
      <c r="D430" s="17">
        <v>43476</v>
      </c>
      <c r="E430" s="17">
        <v>43941</v>
      </c>
      <c r="F430" s="17">
        <v>44014</v>
      </c>
      <c r="G430" s="17" t="s">
        <v>1128</v>
      </c>
      <c r="H430" s="17"/>
      <c r="I430" s="17"/>
      <c r="J430" s="17">
        <v>44014</v>
      </c>
      <c r="K430" s="27" t="str">
        <f>IFERROR(VLOOKUP([1]!NeedsData[[#This Row],[Need Number]],[1]!Database[#Data],K$1,FALSE),"")</f>
        <v/>
      </c>
      <c r="L430" s="36" t="str">
        <f>IFERROR(VLOOKUP([1]!NeedsData[[#This Row],[Need Number]],[1]!Database[#Data],L$1,FALSE),"")</f>
        <v/>
      </c>
    </row>
    <row r="431" spans="1:12" ht="14.5">
      <c r="A431" s="3" t="s">
        <v>428</v>
      </c>
      <c r="B431" s="6" t="str">
        <f>IF(A431&lt;&gt;"",LEFT(A431,SEARCH("-",A431)-1),"")</f>
        <v>ATSI</v>
      </c>
      <c r="C431" s="6" t="s">
        <v>929</v>
      </c>
      <c r="D431" s="19">
        <v>43503</v>
      </c>
      <c r="E431" s="19">
        <v>43531</v>
      </c>
      <c r="F431" s="19">
        <v>44014</v>
      </c>
      <c r="G431" s="19" t="s">
        <v>1129</v>
      </c>
      <c r="H431" s="19"/>
      <c r="I431" s="19"/>
      <c r="J431" s="19">
        <v>44014</v>
      </c>
      <c r="K431" s="28" t="str">
        <f>IFERROR(VLOOKUP([1]!NeedsData[[#This Row],[Need Number]],[1]!Database[#Data],K$1,FALSE),"")</f>
        <v/>
      </c>
      <c r="L431" s="48" t="str">
        <f>IFERROR(VLOOKUP([1]!NeedsData[[#This Row],[Need Number]],[1]!Database[#Data],L$1,FALSE),"")</f>
        <v/>
      </c>
    </row>
    <row r="432" spans="1:12" ht="14.5">
      <c r="A432" s="3" t="s">
        <v>429</v>
      </c>
      <c r="B432" s="4" t="str">
        <f>IF(A432&lt;&gt;"",LEFT(A432,SEARCH("-",A432)-1),"")</f>
        <v>ATSI</v>
      </c>
      <c r="C432" s="4" t="s">
        <v>929</v>
      </c>
      <c r="D432" s="17">
        <v>43516</v>
      </c>
      <c r="E432" s="17">
        <v>43578</v>
      </c>
      <c r="F432" s="17">
        <v>43908</v>
      </c>
      <c r="G432" s="17" t="s">
        <v>1130</v>
      </c>
      <c r="H432" s="17"/>
      <c r="I432" s="18"/>
      <c r="J432" s="18">
        <v>43966</v>
      </c>
      <c r="K432" s="27" t="str">
        <f>IFERROR(VLOOKUP([1]!NeedsData[[#This Row],[Need Number]],[1]!Database[#Data],K$1,FALSE),"")</f>
        <v/>
      </c>
      <c r="L432" s="36" t="str">
        <f>IFERROR(VLOOKUP([1]!NeedsData[[#This Row],[Need Number]],[1]!Database[#Data],L$1,FALSE),"")</f>
        <v/>
      </c>
    </row>
    <row r="433" spans="1:12" ht="14.5">
      <c r="A433" s="3" t="s">
        <v>430</v>
      </c>
      <c r="B433" s="6" t="str">
        <f>IF(A433&lt;&gt;"",LEFT(A433,SEARCH("-",A433)-1),"")</f>
        <v>ATSI</v>
      </c>
      <c r="C433" s="6" t="s">
        <v>929</v>
      </c>
      <c r="D433" s="19">
        <v>43549</v>
      </c>
      <c r="E433" s="19">
        <v>43605</v>
      </c>
      <c r="F433" s="19">
        <v>43908</v>
      </c>
      <c r="G433" s="19" t="s">
        <v>1131</v>
      </c>
      <c r="H433" s="19"/>
      <c r="I433" s="20"/>
      <c r="J433" s="20">
        <v>43966</v>
      </c>
      <c r="K433" s="28" t="str">
        <f>IFERROR(VLOOKUP([1]!NeedsData[[#This Row],[Need Number]],[1]!Database[#Data],K$1,FALSE),"")</f>
        <v/>
      </c>
      <c r="L433" s="48" t="str">
        <f>IFERROR(VLOOKUP([1]!NeedsData[[#This Row],[Need Number]],[1]!Database[#Data],L$1,FALSE),"")</f>
        <v/>
      </c>
    </row>
    <row r="434" spans="1:12" ht="14.5">
      <c r="A434" s="3" t="s">
        <v>431</v>
      </c>
      <c r="B434" s="4" t="str">
        <f>IF(A434&lt;&gt;"",LEFT(A434,SEARCH("-",A434)-1),"")</f>
        <v>ATSI</v>
      </c>
      <c r="C434" s="4" t="s">
        <v>929</v>
      </c>
      <c r="D434" s="17">
        <v>43605</v>
      </c>
      <c r="E434" s="17">
        <v>43670</v>
      </c>
      <c r="F434" s="17">
        <v>43908</v>
      </c>
      <c r="G434" s="17" t="s">
        <v>1132</v>
      </c>
      <c r="H434" s="17"/>
      <c r="I434" s="18"/>
      <c r="J434" s="18">
        <v>43966</v>
      </c>
      <c r="K434" s="27" t="str">
        <f>IFERROR(VLOOKUP([1]!NeedsData[[#This Row],[Need Number]],[1]!Database[#Data],K$1,FALSE),"")</f>
        <v/>
      </c>
      <c r="L434" s="36" t="str">
        <f>IFERROR(VLOOKUP([1]!NeedsData[[#This Row],[Need Number]],[1]!Database[#Data],L$1,FALSE),"")</f>
        <v/>
      </c>
    </row>
    <row r="435" spans="1:12" ht="14.5">
      <c r="A435" s="3" t="s">
        <v>432</v>
      </c>
      <c r="B435" s="6" t="str">
        <f>IF(A435&lt;&gt;"",LEFT(A435,SEARCH("-",A435)-1),"")</f>
        <v>ATSI</v>
      </c>
      <c r="C435" s="6" t="s">
        <v>929</v>
      </c>
      <c r="D435" s="19">
        <v>43670</v>
      </c>
      <c r="E435" s="19">
        <v>43791</v>
      </c>
      <c r="F435" s="19">
        <v>43908</v>
      </c>
      <c r="G435" s="19" t="s">
        <v>1133</v>
      </c>
      <c r="H435" s="19"/>
      <c r="I435" s="20"/>
      <c r="J435" s="20">
        <v>43966</v>
      </c>
      <c r="K435" s="28" t="str">
        <f>IFERROR(VLOOKUP([1]!NeedsData[[#This Row],[Need Number]],[1]!Database[#Data],K$1,FALSE),"")</f>
        <v/>
      </c>
      <c r="L435" s="48" t="str">
        <f>IFERROR(VLOOKUP([1]!NeedsData[[#This Row],[Need Number]],[1]!Database[#Data],L$1,FALSE),"")</f>
        <v/>
      </c>
    </row>
    <row r="436" spans="1:12" ht="14.5">
      <c r="A436" s="3" t="s">
        <v>433</v>
      </c>
      <c r="B436" s="4" t="str">
        <f>IF(A436&lt;&gt;"",LEFT(A436,SEARCH("-",A436)-1),"")</f>
        <v>ATSI</v>
      </c>
      <c r="C436" s="4" t="s">
        <v>929</v>
      </c>
      <c r="D436" s="17">
        <v>43670</v>
      </c>
      <c r="E436" s="17"/>
      <c r="F436" s="17"/>
      <c r="G436" s="17"/>
      <c r="H436" s="17"/>
      <c r="I436" s="18"/>
      <c r="J436" s="18"/>
      <c r="K436" s="27" t="str">
        <f>IFERROR(VLOOKUP([1]!NeedsData[[#This Row],[Need Number]],[1]!Database[#Data],K$1,FALSE),"")</f>
        <v/>
      </c>
      <c r="L436" s="36" t="str">
        <f>IFERROR(VLOOKUP([1]!NeedsData[[#This Row],[Need Number]],[1]!Database[#Data],L$1,FALSE),"")</f>
        <v/>
      </c>
    </row>
    <row r="437" spans="1:12" ht="14.5">
      <c r="A437" s="3" t="s">
        <v>434</v>
      </c>
      <c r="B437" s="6" t="str">
        <f>IF(A437&lt;&gt;"",LEFT(A437,SEARCH("-",A437)-1),"")</f>
        <v>ATSI</v>
      </c>
      <c r="C437" s="6" t="s">
        <v>929</v>
      </c>
      <c r="D437" s="19">
        <v>43670</v>
      </c>
      <c r="E437" s="19"/>
      <c r="F437" s="19"/>
      <c r="G437" s="19"/>
      <c r="H437" s="19"/>
      <c r="I437" s="20"/>
      <c r="J437" s="20"/>
      <c r="K437" s="28" t="str">
        <f>IFERROR(VLOOKUP([1]!NeedsData[[#This Row],[Need Number]],[1]!Database[#Data],K$1,FALSE),"")</f>
        <v/>
      </c>
      <c r="L437" s="48" t="str">
        <f>IFERROR(VLOOKUP([1]!NeedsData[[#This Row],[Need Number]],[1]!Database[#Data],L$1,FALSE),"")</f>
        <v/>
      </c>
    </row>
    <row r="438" spans="1:12" ht="14.5">
      <c r="A438" s="3" t="s">
        <v>435</v>
      </c>
      <c r="B438" s="4" t="str">
        <f>IF(A438&lt;&gt;"",LEFT(A438,SEARCH("-",A438)-1),"")</f>
        <v>ATSI</v>
      </c>
      <c r="C438" s="4" t="s">
        <v>929</v>
      </c>
      <c r="D438" s="17">
        <v>43670</v>
      </c>
      <c r="E438" s="17">
        <v>43791</v>
      </c>
      <c r="F438" s="17">
        <v>43908</v>
      </c>
      <c r="G438" s="17" t="s">
        <v>1134</v>
      </c>
      <c r="H438" s="17"/>
      <c r="I438" s="18"/>
      <c r="J438" s="18">
        <v>43966</v>
      </c>
      <c r="K438" s="27" t="str">
        <f>IFERROR(VLOOKUP([1]!NeedsData[[#This Row],[Need Number]],[1]!Database[#Data],K$1,FALSE),"")</f>
        <v/>
      </c>
      <c r="L438" s="36" t="str">
        <f>IFERROR(VLOOKUP([1]!NeedsData[[#This Row],[Need Number]],[1]!Database[#Data],L$1,FALSE),"")</f>
        <v/>
      </c>
    </row>
    <row r="439" spans="1:12" ht="14.5">
      <c r="A439" s="3" t="s">
        <v>436</v>
      </c>
      <c r="B439" s="6" t="str">
        <f>IF(A439&lt;&gt;"",LEFT(A439,SEARCH("-",A439)-1),"")</f>
        <v>ATSI</v>
      </c>
      <c r="C439" s="6" t="s">
        <v>929</v>
      </c>
      <c r="D439" s="19">
        <v>43670</v>
      </c>
      <c r="E439" s="19">
        <v>43791</v>
      </c>
      <c r="F439" s="19">
        <v>43908</v>
      </c>
      <c r="G439" s="19" t="s">
        <v>1135</v>
      </c>
      <c r="H439" s="19"/>
      <c r="I439" s="20"/>
      <c r="J439" s="20">
        <v>43966</v>
      </c>
      <c r="K439" s="28" t="str">
        <f>IFERROR(VLOOKUP([1]!NeedsData[[#This Row],[Need Number]],[1]!Database[#Data],K$1,FALSE),"")</f>
        <v/>
      </c>
      <c r="L439" s="48" t="str">
        <f>IFERROR(VLOOKUP([1]!NeedsData[[#This Row],[Need Number]],[1]!Database[#Data],L$1,FALSE),"")</f>
        <v/>
      </c>
    </row>
    <row r="440" spans="1:12" ht="14.5">
      <c r="A440" s="3" t="s">
        <v>437</v>
      </c>
      <c r="B440" s="4" t="str">
        <f>IF(A440&lt;&gt;"",LEFT(A440,SEARCH("-",A440)-1),"")</f>
        <v>ATSI</v>
      </c>
      <c r="C440" s="4" t="s">
        <v>929</v>
      </c>
      <c r="D440" s="17">
        <v>43670</v>
      </c>
      <c r="E440" s="17">
        <v>43791</v>
      </c>
      <c r="F440" s="17">
        <v>43908</v>
      </c>
      <c r="G440" s="17" t="s">
        <v>1136</v>
      </c>
      <c r="H440" s="17"/>
      <c r="I440" s="18"/>
      <c r="J440" s="18">
        <v>43966</v>
      </c>
      <c r="K440" s="27" t="str">
        <f>IFERROR(VLOOKUP([1]!NeedsData[[#This Row],[Need Number]],[1]!Database[#Data],K$1,FALSE),"")</f>
        <v/>
      </c>
      <c r="L440" s="36" t="str">
        <f>IFERROR(VLOOKUP([1]!NeedsData[[#This Row],[Need Number]],[1]!Database[#Data],L$1,FALSE),"")</f>
        <v/>
      </c>
    </row>
    <row r="441" spans="1:12" ht="14.5">
      <c r="A441" s="3" t="s">
        <v>438</v>
      </c>
      <c r="B441" s="6" t="str">
        <f>IF(A441&lt;&gt;"",LEFT(A441,SEARCH("-",A441)-1),"")</f>
        <v>ATSI</v>
      </c>
      <c r="C441" s="6" t="s">
        <v>929</v>
      </c>
      <c r="D441" s="19">
        <v>43670</v>
      </c>
      <c r="E441" s="19">
        <v>43791</v>
      </c>
      <c r="F441" s="19">
        <v>43908</v>
      </c>
      <c r="G441" s="19" t="s">
        <v>1137</v>
      </c>
      <c r="H441" s="19"/>
      <c r="I441" s="20"/>
      <c r="J441" s="20">
        <v>43966</v>
      </c>
      <c r="K441" s="28" t="str">
        <f>IFERROR(VLOOKUP([1]!NeedsData[[#This Row],[Need Number]],[1]!Database[#Data],K$1,FALSE),"")</f>
        <v/>
      </c>
      <c r="L441" s="48" t="str">
        <f>IFERROR(VLOOKUP([1]!NeedsData[[#This Row],[Need Number]],[1]!Database[#Data],L$1,FALSE),"")</f>
        <v/>
      </c>
    </row>
    <row r="442" spans="1:12" ht="14.5">
      <c r="A442" s="3" t="s">
        <v>439</v>
      </c>
      <c r="B442" s="4" t="str">
        <f>IF(A442&lt;&gt;"",LEFT(A442,SEARCH("-",A442)-1),"")</f>
        <v>ATSI</v>
      </c>
      <c r="C442" s="4" t="s">
        <v>929</v>
      </c>
      <c r="D442" s="17">
        <v>43670</v>
      </c>
      <c r="E442" s="17">
        <v>43791</v>
      </c>
      <c r="F442" s="17">
        <v>43908</v>
      </c>
      <c r="G442" s="17" t="s">
        <v>1138</v>
      </c>
      <c r="H442" s="17"/>
      <c r="I442" s="18"/>
      <c r="J442" s="18">
        <v>43966</v>
      </c>
      <c r="K442" s="27" t="str">
        <f>IFERROR(VLOOKUP([1]!NeedsData[[#This Row],[Need Number]],[1]!Database[#Data],K$1,FALSE),"")</f>
        <v/>
      </c>
      <c r="L442" s="36" t="str">
        <f>IFERROR(VLOOKUP([1]!NeedsData[[#This Row],[Need Number]],[1]!Database[#Data],L$1,FALSE),"")</f>
        <v/>
      </c>
    </row>
    <row r="443" spans="1:12" ht="14.5">
      <c r="A443" s="3" t="s">
        <v>440</v>
      </c>
      <c r="B443" s="6" t="str">
        <f>IF(A443&lt;&gt;"",LEFT(A443,SEARCH("-",A443)-1),"")</f>
        <v>ATSI</v>
      </c>
      <c r="C443" s="6" t="s">
        <v>929</v>
      </c>
      <c r="D443" s="19">
        <v>43670</v>
      </c>
      <c r="E443" s="19">
        <v>43791</v>
      </c>
      <c r="F443" s="19">
        <v>43908</v>
      </c>
      <c r="G443" s="19" t="s">
        <v>1139</v>
      </c>
      <c r="H443" s="19"/>
      <c r="I443" s="20"/>
      <c r="J443" s="20">
        <v>43966</v>
      </c>
      <c r="K443" s="28" t="str">
        <f>IFERROR(VLOOKUP([1]!NeedsData[[#This Row],[Need Number]],[1]!Database[#Data],K$1,FALSE),"")</f>
        <v/>
      </c>
      <c r="L443" s="48" t="str">
        <f>IFERROR(VLOOKUP([1]!NeedsData[[#This Row],[Need Number]],[1]!Database[#Data],L$1,FALSE),"")</f>
        <v/>
      </c>
    </row>
    <row r="444" spans="1:12" ht="14.5">
      <c r="A444" s="3" t="s">
        <v>441</v>
      </c>
      <c r="B444" s="4" t="str">
        <f>IF(A444&lt;&gt;"",LEFT(A444,SEARCH("-",A444)-1),"")</f>
        <v>ATSI</v>
      </c>
      <c r="C444" s="4" t="s">
        <v>929</v>
      </c>
      <c r="D444" s="17">
        <v>43670</v>
      </c>
      <c r="E444" s="17">
        <v>43791</v>
      </c>
      <c r="F444" s="17">
        <v>43908</v>
      </c>
      <c r="G444" s="17" t="s">
        <v>1140</v>
      </c>
      <c r="H444" s="17"/>
      <c r="I444" s="18"/>
      <c r="J444" s="18">
        <v>43966</v>
      </c>
      <c r="K444" s="27" t="str">
        <f>IFERROR(VLOOKUP([1]!NeedsData[[#This Row],[Need Number]],[1]!Database[#Data],K$1,FALSE),"")</f>
        <v/>
      </c>
      <c r="L444" s="36" t="str">
        <f>IFERROR(VLOOKUP([1]!NeedsData[[#This Row],[Need Number]],[1]!Database[#Data],L$1,FALSE),"")</f>
        <v/>
      </c>
    </row>
    <row r="445" spans="1:12" ht="14.5">
      <c r="A445" s="3" t="s">
        <v>442</v>
      </c>
      <c r="B445" s="6" t="str">
        <f>IF(A445&lt;&gt;"",LEFT(A445,SEARCH("-",A445)-1),"")</f>
        <v>ATSI</v>
      </c>
      <c r="C445" s="6" t="s">
        <v>929</v>
      </c>
      <c r="D445" s="19">
        <v>43670</v>
      </c>
      <c r="E445" s="19">
        <v>43973</v>
      </c>
      <c r="F445" s="19">
        <v>44105</v>
      </c>
      <c r="G445" s="19" t="s">
        <v>1141</v>
      </c>
      <c r="H445" s="19"/>
      <c r="I445" s="20"/>
      <c r="J445" s="20">
        <v>44130</v>
      </c>
      <c r="K445" s="28" t="str">
        <f>IFERROR(VLOOKUP([1]!NeedsData[[#This Row],[Need Number]],[1]!Database[#Data],K$1,FALSE),"")</f>
        <v/>
      </c>
      <c r="L445" s="48" t="str">
        <f>IFERROR(VLOOKUP([1]!NeedsData[[#This Row],[Need Number]],[1]!Database[#Data],L$1,FALSE),"")</f>
        <v/>
      </c>
    </row>
    <row r="446" spans="1:12" ht="14.5">
      <c r="A446" s="3" t="s">
        <v>443</v>
      </c>
      <c r="B446" s="4" t="str">
        <f>IF(A446&lt;&gt;"",LEFT(A446,SEARCH("-",A446)-1),"")</f>
        <v>ATSI</v>
      </c>
      <c r="C446" s="4" t="s">
        <v>929</v>
      </c>
      <c r="D446" s="17">
        <v>43670</v>
      </c>
      <c r="E446" s="17">
        <v>43973</v>
      </c>
      <c r="F446" s="17">
        <v>44105</v>
      </c>
      <c r="G446" s="17" t="s">
        <v>1142</v>
      </c>
      <c r="H446" s="17"/>
      <c r="I446" s="18"/>
      <c r="J446" s="18">
        <v>44130</v>
      </c>
      <c r="K446" s="27" t="str">
        <f>IFERROR(VLOOKUP([1]!NeedsData[[#This Row],[Need Number]],[1]!Database[#Data],K$1,FALSE),"")</f>
        <v/>
      </c>
      <c r="L446" s="36" t="str">
        <f>IFERROR(VLOOKUP([1]!NeedsData[[#This Row],[Need Number]],[1]!Database[#Data],L$1,FALSE),"")</f>
        <v/>
      </c>
    </row>
    <row r="447" spans="1:12" ht="14.5">
      <c r="A447" s="3" t="s">
        <v>444</v>
      </c>
      <c r="B447" s="6" t="str">
        <f>IF(A447&lt;&gt;"",LEFT(A447,SEARCH("-",A447)-1),"")</f>
        <v>ATSI</v>
      </c>
      <c r="C447" s="6" t="s">
        <v>929</v>
      </c>
      <c r="D447" s="19">
        <v>43670</v>
      </c>
      <c r="E447" s="19"/>
      <c r="F447" s="19"/>
      <c r="G447" s="19"/>
      <c r="H447" s="19"/>
      <c r="I447" s="20"/>
      <c r="J447" s="20"/>
      <c r="K447" s="28" t="str">
        <f>IFERROR(VLOOKUP([1]!NeedsData[[#This Row],[Need Number]],[1]!Database[#Data],K$1,FALSE),"")</f>
        <v/>
      </c>
      <c r="L447" s="48" t="str">
        <f>IFERROR(VLOOKUP([1]!NeedsData[[#This Row],[Need Number]],[1]!Database[#Data],L$1,FALSE),"")</f>
        <v/>
      </c>
    </row>
    <row r="448" spans="1:12" ht="14.5">
      <c r="A448" s="3" t="s">
        <v>445</v>
      </c>
      <c r="B448" s="4" t="str">
        <f>IF(A448&lt;&gt;"",LEFT(A448,SEARCH("-",A448)-1),"")</f>
        <v>ATSI</v>
      </c>
      <c r="C448" s="4" t="s">
        <v>929</v>
      </c>
      <c r="D448" s="17">
        <v>43791</v>
      </c>
      <c r="E448" s="17">
        <v>43909</v>
      </c>
      <c r="F448" s="17">
        <v>43990</v>
      </c>
      <c r="G448" s="17" t="s">
        <v>1143</v>
      </c>
      <c r="H448" s="17"/>
      <c r="I448" s="18"/>
      <c r="J448" s="18">
        <v>43990</v>
      </c>
      <c r="K448" s="27" t="str">
        <f>IFERROR(VLOOKUP([1]!NeedsData[[#This Row],[Need Number]],[1]!Database[#Data],K$1,FALSE),"")</f>
        <v/>
      </c>
      <c r="L448" s="36" t="str">
        <f>IFERROR(VLOOKUP([1]!NeedsData[[#This Row],[Need Number]],[1]!Database[#Data],L$1,FALSE),"")</f>
        <v/>
      </c>
    </row>
    <row r="449" spans="1:12" ht="14.5">
      <c r="A449" s="3" t="s">
        <v>446</v>
      </c>
      <c r="B449" s="6" t="str">
        <f>IF(A449&lt;&gt;"",LEFT(A449,SEARCH("-",A449)-1),"")</f>
        <v>ATSI</v>
      </c>
      <c r="C449" s="6" t="s">
        <v>929</v>
      </c>
      <c r="D449" s="19">
        <v>43791</v>
      </c>
      <c r="E449" s="19">
        <v>43909</v>
      </c>
      <c r="F449" s="19">
        <v>43990</v>
      </c>
      <c r="G449" s="19" t="s">
        <v>1144</v>
      </c>
      <c r="H449" s="19"/>
      <c r="I449" s="20"/>
      <c r="J449" s="20">
        <v>43990</v>
      </c>
      <c r="K449" s="28" t="str">
        <f>IFERROR(VLOOKUP([1]!NeedsData[[#This Row],[Need Number]],[1]!Database[#Data],K$1,FALSE),"")</f>
        <v/>
      </c>
      <c r="L449" s="48" t="str">
        <f>IFERROR(VLOOKUP([1]!NeedsData[[#This Row],[Need Number]],[1]!Database[#Data],L$1,FALSE),"")</f>
        <v/>
      </c>
    </row>
    <row r="450" spans="1:12" ht="14.5">
      <c r="A450" s="3" t="s">
        <v>447</v>
      </c>
      <c r="B450" s="4" t="str">
        <f>IF(A450&lt;&gt;"",LEFT(A450,SEARCH("-",A450)-1),"")</f>
        <v>ATSI</v>
      </c>
      <c r="C450" s="4" t="s">
        <v>929</v>
      </c>
      <c r="D450" s="17">
        <v>43791</v>
      </c>
      <c r="E450" s="17">
        <v>43909</v>
      </c>
      <c r="F450" s="17">
        <v>43990</v>
      </c>
      <c r="G450" s="17" t="s">
        <v>1145</v>
      </c>
      <c r="H450" s="17"/>
      <c r="I450" s="18"/>
      <c r="J450" s="18">
        <v>43990</v>
      </c>
      <c r="K450" s="27" t="str">
        <f>IFERROR(VLOOKUP([1]!NeedsData[[#This Row],[Need Number]],[1]!Database[#Data],K$1,FALSE),"")</f>
        <v/>
      </c>
      <c r="L450" s="36" t="str">
        <f>IFERROR(VLOOKUP([1]!NeedsData[[#This Row],[Need Number]],[1]!Database[#Data],L$1,FALSE),"")</f>
        <v/>
      </c>
    </row>
    <row r="451" spans="1:12" ht="14.5">
      <c r="A451" s="3" t="s">
        <v>448</v>
      </c>
      <c r="B451" s="6" t="str">
        <f>IF(A451&lt;&gt;"",LEFT(A451,SEARCH("-",A451)-1),"")</f>
        <v>ATSI</v>
      </c>
      <c r="C451" s="6" t="s">
        <v>929</v>
      </c>
      <c r="D451" s="19">
        <v>43791</v>
      </c>
      <c r="E451" s="19">
        <v>43909</v>
      </c>
      <c r="F451" s="19">
        <v>43990</v>
      </c>
      <c r="G451" s="19" t="s">
        <v>1146</v>
      </c>
      <c r="H451" s="19"/>
      <c r="I451" s="20"/>
      <c r="J451" s="20">
        <v>43990</v>
      </c>
      <c r="K451" s="28" t="str">
        <f>IFERROR(VLOOKUP([1]!NeedsData[[#This Row],[Need Number]],[1]!Database[#Data],K$1,FALSE),"")</f>
        <v/>
      </c>
      <c r="L451" s="48" t="str">
        <f>IFERROR(VLOOKUP([1]!NeedsData[[#This Row],[Need Number]],[1]!Database[#Data],L$1,FALSE),"")</f>
        <v/>
      </c>
    </row>
    <row r="452" spans="1:12" ht="14.5">
      <c r="A452" s="3" t="s">
        <v>449</v>
      </c>
      <c r="B452" s="4" t="str">
        <f>IF(A452&lt;&gt;"",LEFT(A452,SEARCH("-",A452)-1),"")</f>
        <v>ATSI</v>
      </c>
      <c r="C452" s="4" t="s">
        <v>929</v>
      </c>
      <c r="D452" s="17">
        <v>43791</v>
      </c>
      <c r="E452" s="17">
        <v>43909</v>
      </c>
      <c r="F452" s="17">
        <v>43990</v>
      </c>
      <c r="G452" s="17" t="s">
        <v>1147</v>
      </c>
      <c r="H452" s="17"/>
      <c r="I452" s="18"/>
      <c r="J452" s="18">
        <v>43990</v>
      </c>
      <c r="K452" s="27" t="str">
        <f>IFERROR(VLOOKUP([1]!NeedsData[[#This Row],[Need Number]],[1]!Database[#Data],K$1,FALSE),"")</f>
        <v/>
      </c>
      <c r="L452" s="36" t="str">
        <f>IFERROR(VLOOKUP([1]!NeedsData[[#This Row],[Need Number]],[1]!Database[#Data],L$1,FALSE),"")</f>
        <v/>
      </c>
    </row>
    <row r="453" spans="1:12" ht="14.5">
      <c r="A453" s="3" t="s">
        <v>450</v>
      </c>
      <c r="B453" s="6" t="str">
        <f>IF(A453&lt;&gt;"",LEFT(A453,SEARCH("-",A453)-1),"")</f>
        <v>ATSI</v>
      </c>
      <c r="C453" s="6" t="s">
        <v>929</v>
      </c>
      <c r="D453" s="19">
        <v>43791</v>
      </c>
      <c r="E453" s="19">
        <v>43909</v>
      </c>
      <c r="F453" s="19">
        <v>43990</v>
      </c>
      <c r="G453" s="19" t="s">
        <v>1148</v>
      </c>
      <c r="H453" s="19"/>
      <c r="I453" s="20"/>
      <c r="J453" s="20">
        <v>43990</v>
      </c>
      <c r="K453" s="28" t="str">
        <f>IFERROR(VLOOKUP([1]!NeedsData[[#This Row],[Need Number]],[1]!Database[#Data],K$1,FALSE),"")</f>
        <v/>
      </c>
      <c r="L453" s="48" t="str">
        <f>IFERROR(VLOOKUP([1]!NeedsData[[#This Row],[Need Number]],[1]!Database[#Data],L$1,FALSE),"")</f>
        <v/>
      </c>
    </row>
    <row r="454" spans="1:12" ht="14.5">
      <c r="A454" s="3" t="s">
        <v>451</v>
      </c>
      <c r="B454" s="4" t="str">
        <f>IF(A454&lt;&gt;"",LEFT(A454,SEARCH("-",A454)-1),"")</f>
        <v>ATSI</v>
      </c>
      <c r="C454" s="4" t="s">
        <v>929</v>
      </c>
      <c r="D454" s="17">
        <v>43791</v>
      </c>
      <c r="E454" s="17">
        <v>43909</v>
      </c>
      <c r="F454" s="17">
        <v>43990</v>
      </c>
      <c r="G454" s="17" t="s">
        <v>1149</v>
      </c>
      <c r="H454" s="17"/>
      <c r="I454" s="18"/>
      <c r="J454" s="18">
        <v>43990</v>
      </c>
      <c r="K454" s="27" t="str">
        <f>IFERROR(VLOOKUP([1]!NeedsData[[#This Row],[Need Number]],[1]!Database[#Data],K$1,FALSE),"")</f>
        <v/>
      </c>
      <c r="L454" s="36" t="str">
        <f>IFERROR(VLOOKUP([1]!NeedsData[[#This Row],[Need Number]],[1]!Database[#Data],L$1,FALSE),"")</f>
        <v/>
      </c>
    </row>
    <row r="455" spans="1:12" ht="14.5">
      <c r="A455" s="3" t="s">
        <v>452</v>
      </c>
      <c r="B455" s="6" t="str">
        <f>IF(A455&lt;&gt;"",LEFT(A455,SEARCH("-",A455)-1),"")</f>
        <v>ATSI</v>
      </c>
      <c r="C455" s="6" t="s">
        <v>929</v>
      </c>
      <c r="D455" s="19">
        <v>43791</v>
      </c>
      <c r="E455" s="19">
        <v>43909</v>
      </c>
      <c r="F455" s="19">
        <v>43990</v>
      </c>
      <c r="G455" s="19" t="s">
        <v>1150</v>
      </c>
      <c r="H455" s="19"/>
      <c r="I455" s="20"/>
      <c r="J455" s="20">
        <v>43990</v>
      </c>
      <c r="K455" s="28" t="str">
        <f>IFERROR(VLOOKUP([1]!NeedsData[[#This Row],[Need Number]],[1]!Database[#Data],K$1,FALSE),"")</f>
        <v/>
      </c>
      <c r="L455" s="48" t="str">
        <f>IFERROR(VLOOKUP([1]!NeedsData[[#This Row],[Need Number]],[1]!Database[#Data],L$1,FALSE),"")</f>
        <v/>
      </c>
    </row>
    <row r="456" spans="1:12" ht="14.5">
      <c r="A456" s="3" t="s">
        <v>453</v>
      </c>
      <c r="B456" s="4" t="str">
        <f>IF(A456&lt;&gt;"",LEFT(A456,SEARCH("-",A456)-1),"")</f>
        <v>ATSI</v>
      </c>
      <c r="C456" s="4" t="s">
        <v>929</v>
      </c>
      <c r="D456" s="17">
        <v>43791</v>
      </c>
      <c r="E456" s="17">
        <v>43909</v>
      </c>
      <c r="F456" s="17">
        <v>43990</v>
      </c>
      <c r="G456" s="17" t="s">
        <v>1150</v>
      </c>
      <c r="H456" s="17"/>
      <c r="I456" s="18"/>
      <c r="J456" s="18">
        <v>43990</v>
      </c>
      <c r="K456" s="27" t="str">
        <f>IFERROR(VLOOKUP([1]!NeedsData[[#This Row],[Need Number]],[1]!Database[#Data],K$1,FALSE),"")</f>
        <v/>
      </c>
      <c r="L456" s="36" t="str">
        <f>IFERROR(VLOOKUP([1]!NeedsData[[#This Row],[Need Number]],[1]!Database[#Data],L$1,FALSE),"")</f>
        <v/>
      </c>
    </row>
    <row r="457" spans="1:12" ht="14.5">
      <c r="A457" s="3" t="s">
        <v>454</v>
      </c>
      <c r="B457" s="6" t="str">
        <f>IF(A457&lt;&gt;"",LEFT(A457,SEARCH("-",A457)-1),"")</f>
        <v>ATSI</v>
      </c>
      <c r="C457" s="6" t="s">
        <v>929</v>
      </c>
      <c r="D457" s="19">
        <v>43791</v>
      </c>
      <c r="E457" s="19">
        <v>43909</v>
      </c>
      <c r="F457" s="19">
        <v>43990</v>
      </c>
      <c r="G457" s="19" t="s">
        <v>1151</v>
      </c>
      <c r="H457" s="19"/>
      <c r="I457" s="20"/>
      <c r="J457" s="20">
        <v>43990</v>
      </c>
      <c r="K457" s="28" t="str">
        <f>IFERROR(VLOOKUP([1]!NeedsData[[#This Row],[Need Number]],[1]!Database[#Data],K$1,FALSE),"")</f>
        <v/>
      </c>
      <c r="L457" s="48" t="str">
        <f>IFERROR(VLOOKUP([1]!NeedsData[[#This Row],[Need Number]],[1]!Database[#Data],L$1,FALSE),"")</f>
        <v/>
      </c>
    </row>
    <row r="458" spans="1:12" ht="14.5">
      <c r="A458" s="3" t="s">
        <v>455</v>
      </c>
      <c r="B458" s="4" t="str">
        <f>IF(A458&lt;&gt;"",LEFT(A458,SEARCH("-",A458)-1),"")</f>
        <v>ATSI</v>
      </c>
      <c r="C458" s="4" t="s">
        <v>929</v>
      </c>
      <c r="D458" s="17">
        <v>43791</v>
      </c>
      <c r="E458" s="17">
        <v>43909</v>
      </c>
      <c r="F458" s="17"/>
      <c r="G458" s="17" t="s">
        <v>1152</v>
      </c>
      <c r="H458" s="17"/>
      <c r="I458" s="18"/>
      <c r="J458" s="18"/>
      <c r="K458" s="27" t="str">
        <f>IFERROR(VLOOKUP([1]!NeedsData[[#This Row],[Need Number]],[1]!Database[#Data],K$1,FALSE),"")</f>
        <v/>
      </c>
      <c r="L458" s="36" t="str">
        <f>IFERROR(VLOOKUP([1]!NeedsData[[#This Row],[Need Number]],[1]!Database[#Data],L$1,FALSE),"")</f>
        <v/>
      </c>
    </row>
    <row r="459" spans="1:12" ht="14.5">
      <c r="A459" s="3" t="s">
        <v>456</v>
      </c>
      <c r="B459" s="6" t="str">
        <f>IF(A459&lt;&gt;"",LEFT(A459,SEARCH("-",A459)-1),"")</f>
        <v>ATSI</v>
      </c>
      <c r="C459" s="6" t="s">
        <v>929</v>
      </c>
      <c r="D459" s="19">
        <v>43791</v>
      </c>
      <c r="E459" s="19">
        <v>43882</v>
      </c>
      <c r="F459" s="19"/>
      <c r="G459" s="19"/>
      <c r="H459" s="19"/>
      <c r="I459" s="20"/>
      <c r="J459" s="20"/>
      <c r="K459" s="28" t="str">
        <f>IFERROR(VLOOKUP([1]!NeedsData[[#This Row],[Need Number]],[1]!Database[#Data],K$1,FALSE),"")</f>
        <v/>
      </c>
      <c r="L459" s="48" t="str">
        <f>IFERROR(VLOOKUP([1]!NeedsData[[#This Row],[Need Number]],[1]!Database[#Data],L$1,FALSE),"")</f>
        <v/>
      </c>
    </row>
    <row r="460" spans="1:12" ht="14.5">
      <c r="A460" s="3" t="s">
        <v>457</v>
      </c>
      <c r="B460" s="4" t="str">
        <f>IF(A460&lt;&gt;"",LEFT(A460,SEARCH("-",A460)-1),"")</f>
        <v>ATSI</v>
      </c>
      <c r="C460" s="4" t="s">
        <v>929</v>
      </c>
      <c r="D460" s="17">
        <v>43791</v>
      </c>
      <c r="E460" s="17">
        <v>43909</v>
      </c>
      <c r="F460" s="17">
        <v>43990</v>
      </c>
      <c r="G460" s="17" t="s">
        <v>1153</v>
      </c>
      <c r="H460" s="17"/>
      <c r="I460" s="18"/>
      <c r="J460" s="18">
        <v>43990</v>
      </c>
      <c r="K460" s="27" t="str">
        <f>IFERROR(VLOOKUP([1]!NeedsData[[#This Row],[Need Number]],[1]!Database[#Data],K$1,FALSE),"")</f>
        <v/>
      </c>
      <c r="L460" s="36" t="str">
        <f>IFERROR(VLOOKUP([1]!NeedsData[[#This Row],[Need Number]],[1]!Database[#Data],L$1,FALSE),"")</f>
        <v/>
      </c>
    </row>
    <row r="461" spans="1:12" ht="14.5">
      <c r="A461" s="3" t="s">
        <v>458</v>
      </c>
      <c r="B461" s="6" t="str">
        <f>IF(A461&lt;&gt;"",LEFT(A461,SEARCH("-",A461)-1),"")</f>
        <v>ATSI</v>
      </c>
      <c r="C461" s="6" t="s">
        <v>929</v>
      </c>
      <c r="D461" s="19">
        <v>43791</v>
      </c>
      <c r="E461" s="19">
        <v>43909</v>
      </c>
      <c r="F461" s="19">
        <v>43990</v>
      </c>
      <c r="G461" s="19" t="s">
        <v>1154</v>
      </c>
      <c r="H461" s="19"/>
      <c r="I461" s="20"/>
      <c r="J461" s="20">
        <v>43990</v>
      </c>
      <c r="K461" s="28" t="str">
        <f>IFERROR(VLOOKUP([1]!NeedsData[[#This Row],[Need Number]],[1]!Database[#Data],K$1,FALSE),"")</f>
        <v/>
      </c>
      <c r="L461" s="48" t="str">
        <f>IFERROR(VLOOKUP([1]!NeedsData[[#This Row],[Need Number]],[1]!Database[#Data],L$1,FALSE),"")</f>
        <v/>
      </c>
    </row>
    <row r="462" spans="1:12" ht="14.5">
      <c r="A462" s="3" t="s">
        <v>459</v>
      </c>
      <c r="B462" s="4" t="str">
        <f>IF(A462&lt;&gt;"",LEFT(A462,SEARCH("-",A462)-1),"")</f>
        <v>ATSI</v>
      </c>
      <c r="C462" s="4" t="s">
        <v>929</v>
      </c>
      <c r="D462" s="17">
        <v>43791</v>
      </c>
      <c r="E462" s="17">
        <v>43909</v>
      </c>
      <c r="F462" s="17">
        <v>43990</v>
      </c>
      <c r="G462" s="17" t="s">
        <v>1155</v>
      </c>
      <c r="H462" s="17"/>
      <c r="I462" s="18"/>
      <c r="J462" s="18">
        <v>43990</v>
      </c>
      <c r="K462" s="27" t="str">
        <f>IFERROR(VLOOKUP([1]!NeedsData[[#This Row],[Need Number]],[1]!Database[#Data],K$1,FALSE),"")</f>
        <v/>
      </c>
      <c r="L462" s="36" t="str">
        <f>IFERROR(VLOOKUP([1]!NeedsData[[#This Row],[Need Number]],[1]!Database[#Data],L$1,FALSE),"")</f>
        <v/>
      </c>
    </row>
    <row r="463" spans="1:12" ht="14.5">
      <c r="A463" s="3" t="s">
        <v>460</v>
      </c>
      <c r="B463" s="6" t="str">
        <f>IF(A463&lt;&gt;"",LEFT(A463,SEARCH("-",A463)-1),"")</f>
        <v>ATSI</v>
      </c>
      <c r="C463" s="6" t="s">
        <v>929</v>
      </c>
      <c r="D463" s="19">
        <v>43791</v>
      </c>
      <c r="E463" s="19">
        <v>43909</v>
      </c>
      <c r="F463" s="19">
        <v>43990</v>
      </c>
      <c r="G463" s="19" t="s">
        <v>1156</v>
      </c>
      <c r="H463" s="19"/>
      <c r="I463" s="20"/>
      <c r="J463" s="20">
        <v>43990</v>
      </c>
      <c r="K463" s="28" t="str">
        <f>IFERROR(VLOOKUP([1]!NeedsData[[#This Row],[Need Number]],[1]!Database[#Data],K$1,FALSE),"")</f>
        <v/>
      </c>
      <c r="L463" s="48" t="str">
        <f>IFERROR(VLOOKUP([1]!NeedsData[[#This Row],[Need Number]],[1]!Database[#Data],L$1,FALSE),"")</f>
        <v/>
      </c>
    </row>
    <row r="464" spans="1:12" ht="14.5">
      <c r="A464" s="3" t="s">
        <v>461</v>
      </c>
      <c r="B464" s="4" t="str">
        <f>IF(A464&lt;&gt;"",LEFT(A464,SEARCH("-",A464)-1),"")</f>
        <v>ATSI</v>
      </c>
      <c r="C464" s="4" t="s">
        <v>929</v>
      </c>
      <c r="D464" s="17">
        <v>43791</v>
      </c>
      <c r="E464" s="17">
        <v>43909</v>
      </c>
      <c r="F464" s="17">
        <v>43990</v>
      </c>
      <c r="G464" s="17" t="s">
        <v>1157</v>
      </c>
      <c r="H464" s="17"/>
      <c r="I464" s="18"/>
      <c r="J464" s="18">
        <v>43990</v>
      </c>
      <c r="K464" s="27" t="str">
        <f>IFERROR(VLOOKUP([1]!NeedsData[[#This Row],[Need Number]],[1]!Database[#Data],K$1,FALSE),"")</f>
        <v/>
      </c>
      <c r="L464" s="36" t="str">
        <f>IFERROR(VLOOKUP([1]!NeedsData[[#This Row],[Need Number]],[1]!Database[#Data],L$1,FALSE),"")</f>
        <v/>
      </c>
    </row>
    <row r="465" spans="1:12" ht="14.5">
      <c r="A465" s="3" t="s">
        <v>462</v>
      </c>
      <c r="B465" s="6" t="str">
        <f>IF(A465&lt;&gt;"",LEFT(A465,SEARCH("-",A465)-1),"")</f>
        <v>ATSI</v>
      </c>
      <c r="C465" s="6" t="s">
        <v>929</v>
      </c>
      <c r="D465" s="19">
        <v>43791</v>
      </c>
      <c r="E465" s="19"/>
      <c r="F465" s="19"/>
      <c r="G465" s="19"/>
      <c r="H465" s="19"/>
      <c r="I465" s="20"/>
      <c r="J465" s="20"/>
      <c r="K465" s="28" t="str">
        <f>IFERROR(VLOOKUP([1]!NeedsData[[#This Row],[Need Number]],[1]!Database[#Data],K$1,FALSE),"")</f>
        <v/>
      </c>
      <c r="L465" s="48" t="str">
        <f>IFERROR(VLOOKUP([1]!NeedsData[[#This Row],[Need Number]],[1]!Database[#Data],L$1,FALSE),"")</f>
        <v/>
      </c>
    </row>
    <row r="466" spans="1:12" ht="304.5">
      <c r="A466" s="3" t="s">
        <v>463</v>
      </c>
      <c r="B466" s="4" t="str">
        <f>IF(A466&lt;&gt;"",LEFT(A466,SEARCH("-",A466)-1),"")</f>
        <v>ATSI</v>
      </c>
      <c r="C466" s="4" t="s">
        <v>929</v>
      </c>
      <c r="D466" s="17">
        <v>43791</v>
      </c>
      <c r="E466" s="17">
        <v>43909</v>
      </c>
      <c r="F466" s="17">
        <v>43990</v>
      </c>
      <c r="G466" s="17" t="s">
        <v>1158</v>
      </c>
      <c r="H466" s="17"/>
      <c r="I466" s="18"/>
      <c r="J466" s="18">
        <v>43990</v>
      </c>
      <c r="K466" s="27" t="s">
        <v>1544</v>
      </c>
      <c r="L466" s="36" t="s">
        <v>1962</v>
      </c>
    </row>
    <row r="467" spans="1:12" ht="14.5">
      <c r="A467" s="3" t="s">
        <v>464</v>
      </c>
      <c r="B467" s="6" t="str">
        <f>IF(A467&lt;&gt;"",LEFT(A467,SEARCH("-",A467)-1),"")</f>
        <v>ATSI</v>
      </c>
      <c r="C467" s="6" t="s">
        <v>929</v>
      </c>
      <c r="D467" s="19">
        <v>43847</v>
      </c>
      <c r="E467" s="19">
        <v>43973</v>
      </c>
      <c r="F467" s="19">
        <v>44105</v>
      </c>
      <c r="G467" s="19" t="s">
        <v>1159</v>
      </c>
      <c r="H467" s="19"/>
      <c r="I467" s="20"/>
      <c r="J467" s="20">
        <v>44130</v>
      </c>
      <c r="K467" s="28" t="str">
        <f>IFERROR(VLOOKUP([1]!NeedsData[[#This Row],[Need Number]],[1]!Database[#Data],K$1,FALSE),"")</f>
        <v/>
      </c>
      <c r="L467" s="47" t="str">
        <f>IFERROR(VLOOKUP([1]!NeedsData[[#This Row],[Need Number]],[1]!Database[#Data],L$1,FALSE),"")</f>
        <v/>
      </c>
    </row>
    <row r="468" spans="1:12" ht="377">
      <c r="A468" s="3" t="s">
        <v>465</v>
      </c>
      <c r="B468" s="4" t="str">
        <f>IF(A468&lt;&gt;"",LEFT(A468,SEARCH("-",A468)-1),"")</f>
        <v>ATSI</v>
      </c>
      <c r="C468" s="4" t="s">
        <v>929</v>
      </c>
      <c r="D468" s="17">
        <v>43882</v>
      </c>
      <c r="E468" s="17">
        <v>43941</v>
      </c>
      <c r="F468" s="17">
        <v>44014</v>
      </c>
      <c r="G468" s="17" t="s">
        <v>1160</v>
      </c>
      <c r="H468" s="17"/>
      <c r="I468" s="18"/>
      <c r="J468" s="18">
        <v>44014</v>
      </c>
      <c r="K468" s="27" t="str">
        <f>IFERROR(VLOOKUP([1]!NeedsData[[#This Row],[Need Number]],[1]!Database[#Data],K$1,FALSE),"")</f>
        <v/>
      </c>
      <c r="L468" s="8" t="s">
        <v>1963</v>
      </c>
    </row>
    <row r="469" spans="1:12" ht="72.5">
      <c r="A469" s="3" t="s">
        <v>466</v>
      </c>
      <c r="B469" s="6" t="str">
        <f>IF(A469&lt;&gt;"",LEFT(A469,SEARCH("-",A469)-1),"")</f>
        <v>ATSI</v>
      </c>
      <c r="C469" s="6" t="s">
        <v>929</v>
      </c>
      <c r="D469" s="19">
        <v>43942</v>
      </c>
      <c r="E469" s="19">
        <v>43973</v>
      </c>
      <c r="F469" s="19">
        <v>44105</v>
      </c>
      <c r="G469" s="19" t="s">
        <v>1161</v>
      </c>
      <c r="H469" s="19"/>
      <c r="I469" s="20"/>
      <c r="J469" s="20">
        <v>44130</v>
      </c>
      <c r="K469" s="28" t="s">
        <v>1545</v>
      </c>
      <c r="L469" s="48" t="s">
        <v>1964</v>
      </c>
    </row>
    <row r="470" spans="1:12" ht="362.5">
      <c r="A470" s="3" t="s">
        <v>467</v>
      </c>
      <c r="B470" s="4" t="str">
        <f>IF(A470&lt;&gt;"",LEFT(A470,SEARCH("-",A470)-1),"")</f>
        <v>ATSI</v>
      </c>
      <c r="C470" s="4" t="s">
        <v>929</v>
      </c>
      <c r="D470" s="17">
        <v>43942</v>
      </c>
      <c r="E470" s="17">
        <v>44001</v>
      </c>
      <c r="F470" s="17">
        <v>44120</v>
      </c>
      <c r="G470" s="17" t="s">
        <v>1162</v>
      </c>
      <c r="H470" s="17"/>
      <c r="I470" s="18"/>
      <c r="J470" s="18">
        <v>44130</v>
      </c>
      <c r="K470" s="27" t="s">
        <v>1546</v>
      </c>
      <c r="L470" s="8" t="s">
        <v>1965</v>
      </c>
    </row>
    <row r="471" spans="1:12" ht="246.5">
      <c r="A471" s="3" t="s">
        <v>468</v>
      </c>
      <c r="B471" s="6" t="str">
        <f>IF(A471&lt;&gt;"",LEFT(A471,SEARCH("-",A471)-1),"")</f>
        <v>ATSI</v>
      </c>
      <c r="C471" s="6" t="s">
        <v>929</v>
      </c>
      <c r="D471" s="19">
        <v>43942</v>
      </c>
      <c r="E471" s="19">
        <v>44085</v>
      </c>
      <c r="F471" s="19"/>
      <c r="G471" s="19" t="s">
        <v>1163</v>
      </c>
      <c r="H471" s="19"/>
      <c r="I471" s="20"/>
      <c r="J471" s="20"/>
      <c r="K471" s="28" t="s">
        <v>1547</v>
      </c>
      <c r="L471" s="47" t="s">
        <v>1966</v>
      </c>
    </row>
    <row r="472" spans="1:12" ht="130.5">
      <c r="A472" s="3" t="s">
        <v>469</v>
      </c>
      <c r="B472" s="4" t="str">
        <f>IF(A472&lt;&gt;"",LEFT(A472,SEARCH("-",A472)-1),"")</f>
        <v>ATSI</v>
      </c>
      <c r="C472" s="4" t="s">
        <v>929</v>
      </c>
      <c r="D472" s="17">
        <v>43942</v>
      </c>
      <c r="E472" s="17">
        <v>43973</v>
      </c>
      <c r="F472" s="17">
        <v>44105</v>
      </c>
      <c r="G472" s="17" t="s">
        <v>1164</v>
      </c>
      <c r="H472" s="17"/>
      <c r="I472" s="18"/>
      <c r="J472" s="18">
        <v>44130</v>
      </c>
      <c r="K472" s="27" t="s">
        <v>1548</v>
      </c>
      <c r="L472" s="8" t="s">
        <v>1967</v>
      </c>
    </row>
    <row r="473" spans="1:12" ht="217.5">
      <c r="A473" s="3" t="s">
        <v>470</v>
      </c>
      <c r="B473" s="6" t="str">
        <f>IF(A473&lt;&gt;"",LEFT(A473,SEARCH("-",A473)-1),"")</f>
        <v>ATSI</v>
      </c>
      <c r="C473" s="6" t="s">
        <v>929</v>
      </c>
      <c r="D473" s="19">
        <v>43973</v>
      </c>
      <c r="E473" s="19">
        <v>44029</v>
      </c>
      <c r="F473" s="19">
        <v>44120</v>
      </c>
      <c r="G473" s="19" t="s">
        <v>1165</v>
      </c>
      <c r="H473" s="19"/>
      <c r="I473" s="20"/>
      <c r="J473" s="20">
        <v>44130</v>
      </c>
      <c r="K473" s="28" t="s">
        <v>1549</v>
      </c>
      <c r="L473" s="47" t="s">
        <v>1968</v>
      </c>
    </row>
    <row r="474" spans="1:12" ht="409.5">
      <c r="A474" s="3" t="s">
        <v>471</v>
      </c>
      <c r="B474" s="4" t="str">
        <f>IF(A474&lt;&gt;"",LEFT(A474,SEARCH("-",A474)-1),"")</f>
        <v>ATSI</v>
      </c>
      <c r="C474" s="4" t="s">
        <v>929</v>
      </c>
      <c r="D474" s="17">
        <v>43973</v>
      </c>
      <c r="E474" s="17">
        <v>44029</v>
      </c>
      <c r="F474" s="17">
        <v>44120</v>
      </c>
      <c r="G474" s="17" t="s">
        <v>1166</v>
      </c>
      <c r="H474" s="17"/>
      <c r="I474" s="18"/>
      <c r="J474" s="18">
        <v>44130</v>
      </c>
      <c r="K474" s="27" t="s">
        <v>1550</v>
      </c>
      <c r="L474" s="8" t="s">
        <v>1969</v>
      </c>
    </row>
    <row r="475" spans="1:12" ht="87">
      <c r="A475" s="3" t="s">
        <v>472</v>
      </c>
      <c r="B475" s="6" t="str">
        <f>IF(A475&lt;&gt;"",LEFT(A475,SEARCH("-",A475)-1),"")</f>
        <v>ATSI</v>
      </c>
      <c r="C475" s="6" t="s">
        <v>929</v>
      </c>
      <c r="D475" s="19">
        <v>43941</v>
      </c>
      <c r="E475" s="19">
        <v>44001</v>
      </c>
      <c r="F475" s="19">
        <v>44120</v>
      </c>
      <c r="G475" s="19" t="s">
        <v>1167</v>
      </c>
      <c r="H475" s="19"/>
      <c r="I475" s="20"/>
      <c r="J475" s="20">
        <v>44130</v>
      </c>
      <c r="K475" s="28" t="s">
        <v>1551</v>
      </c>
      <c r="L475" s="47" t="s">
        <v>1970</v>
      </c>
    </row>
    <row r="476" spans="1:12" ht="72.5">
      <c r="A476" s="3" t="s">
        <v>473</v>
      </c>
      <c r="B476" s="4" t="str">
        <f>IF(A476&lt;&gt;"",LEFT(A476,SEARCH("-",A476)-1),"")</f>
        <v>ATSI</v>
      </c>
      <c r="C476" s="4" t="s">
        <v>929</v>
      </c>
      <c r="D476" s="17">
        <v>43973</v>
      </c>
      <c r="E476" s="17">
        <v>44001</v>
      </c>
      <c r="F476" s="17">
        <v>44120</v>
      </c>
      <c r="G476" s="17" t="s">
        <v>1168</v>
      </c>
      <c r="H476" s="17"/>
      <c r="I476" s="18"/>
      <c r="J476" s="18">
        <v>44130</v>
      </c>
      <c r="K476" s="27" t="s">
        <v>1552</v>
      </c>
      <c r="L476" s="36" t="s">
        <v>1971</v>
      </c>
    </row>
    <row r="477" spans="1:12" ht="406">
      <c r="A477" s="3" t="s">
        <v>474</v>
      </c>
      <c r="B477" s="6" t="s">
        <v>475</v>
      </c>
      <c r="C477" s="6" t="s">
        <v>929</v>
      </c>
      <c r="D477" s="19">
        <v>44001</v>
      </c>
      <c r="E477" s="19"/>
      <c r="F477" s="19"/>
      <c r="G477" s="19"/>
      <c r="H477" s="19"/>
      <c r="I477" s="20"/>
      <c r="J477" s="20"/>
      <c r="K477" s="28" t="s">
        <v>1553</v>
      </c>
      <c r="L477" s="48" t="s">
        <v>1972</v>
      </c>
    </row>
    <row r="478" spans="1:12" ht="203">
      <c r="A478" s="3" t="s">
        <v>476</v>
      </c>
      <c r="B478" s="4" t="s">
        <v>475</v>
      </c>
      <c r="C478" s="4" t="s">
        <v>929</v>
      </c>
      <c r="D478" s="17">
        <v>44057</v>
      </c>
      <c r="E478" s="17">
        <v>44155</v>
      </c>
      <c r="F478" s="17"/>
      <c r="G478" s="17" t="s">
        <v>1169</v>
      </c>
      <c r="H478" s="17"/>
      <c r="I478" s="18"/>
      <c r="J478" s="18"/>
      <c r="K478" s="27" t="s">
        <v>1554</v>
      </c>
      <c r="L478" s="36" t="s">
        <v>1973</v>
      </c>
    </row>
    <row r="479" spans="1:12" ht="203">
      <c r="A479" s="3" t="s">
        <v>477</v>
      </c>
      <c r="B479" s="6" t="str">
        <f t="shared" si="8" ref="B479:B542">IF(A479&lt;&gt;"",LEFT(A479,SEARCH("-",A479)-1),"")</f>
        <v>ATSI</v>
      </c>
      <c r="C479" s="6" t="s">
        <v>929</v>
      </c>
      <c r="D479" s="19">
        <v>44057</v>
      </c>
      <c r="E479" s="19">
        <v>44155</v>
      </c>
      <c r="F479" s="19">
        <v>44370</v>
      </c>
      <c r="G479" s="19" t="s">
        <v>1170</v>
      </c>
      <c r="H479" s="19"/>
      <c r="I479" s="20"/>
      <c r="J479" s="20"/>
      <c r="K479" s="28" t="s">
        <v>1555</v>
      </c>
      <c r="L479" s="48" t="s">
        <v>1973</v>
      </c>
    </row>
    <row r="480" spans="1:12" ht="203">
      <c r="A480" s="3" t="s">
        <v>478</v>
      </c>
      <c r="B480" s="4" t="str">
        <f>IF(A480&lt;&gt;"",LEFT(A480,SEARCH("-",A480)-1),"")</f>
        <v>ATSI</v>
      </c>
      <c r="C480" s="4" t="s">
        <v>929</v>
      </c>
      <c r="D480" s="17">
        <v>44057</v>
      </c>
      <c r="E480" s="17">
        <v>44155</v>
      </c>
      <c r="F480" s="17">
        <v>44370</v>
      </c>
      <c r="G480" s="17" t="s">
        <v>1171</v>
      </c>
      <c r="H480" s="17"/>
      <c r="I480" s="18"/>
      <c r="J480" s="18"/>
      <c r="K480" s="27" t="s">
        <v>1556</v>
      </c>
      <c r="L480" s="36" t="s">
        <v>1973</v>
      </c>
    </row>
    <row r="481" spans="1:12" ht="203">
      <c r="A481" s="3" t="s">
        <v>479</v>
      </c>
      <c r="B481" s="6" t="str">
        <f>IF(A481&lt;&gt;"",LEFT(A481,SEARCH("-",A481)-1),"")</f>
        <v>ATSI</v>
      </c>
      <c r="C481" s="6" t="s">
        <v>929</v>
      </c>
      <c r="D481" s="19">
        <v>44057</v>
      </c>
      <c r="E481" s="19">
        <v>44155</v>
      </c>
      <c r="F481" s="19">
        <v>44370</v>
      </c>
      <c r="G481" s="19" t="s">
        <v>1172</v>
      </c>
      <c r="H481" s="19"/>
      <c r="I481" s="20"/>
      <c r="J481" s="20"/>
      <c r="K481" s="28" t="s">
        <v>1557</v>
      </c>
      <c r="L481" s="48" t="s">
        <v>1973</v>
      </c>
    </row>
    <row r="482" spans="1:12" ht="203">
      <c r="A482" s="3" t="s">
        <v>480</v>
      </c>
      <c r="B482" s="4" t="str">
        <f>IF(A482&lt;&gt;"",LEFT(A482,SEARCH("-",A482)-1),"")</f>
        <v>ATSI</v>
      </c>
      <c r="C482" s="4" t="s">
        <v>929</v>
      </c>
      <c r="D482" s="17">
        <v>44057</v>
      </c>
      <c r="E482" s="17">
        <v>44155</v>
      </c>
      <c r="F482" s="17">
        <v>44370</v>
      </c>
      <c r="G482" s="17" t="s">
        <v>1173</v>
      </c>
      <c r="H482" s="17"/>
      <c r="I482" s="18"/>
      <c r="J482" s="18"/>
      <c r="K482" s="27" t="s">
        <v>1558</v>
      </c>
      <c r="L482" s="36" t="s">
        <v>1973</v>
      </c>
    </row>
    <row r="483" spans="1:12" ht="203">
      <c r="A483" s="3" t="s">
        <v>481</v>
      </c>
      <c r="B483" s="6" t="str">
        <f>IF(A483&lt;&gt;"",LEFT(A483,SEARCH("-",A483)-1),"")</f>
        <v>ATSI</v>
      </c>
      <c r="C483" s="6" t="s">
        <v>929</v>
      </c>
      <c r="D483" s="19">
        <v>44057</v>
      </c>
      <c r="E483" s="19">
        <v>44155</v>
      </c>
      <c r="F483" s="19">
        <v>44370</v>
      </c>
      <c r="G483" s="19" t="s">
        <v>1174</v>
      </c>
      <c r="H483" s="19"/>
      <c r="I483" s="20"/>
      <c r="J483" s="20"/>
      <c r="K483" s="28" t="s">
        <v>1559</v>
      </c>
      <c r="L483" s="48" t="s">
        <v>1973</v>
      </c>
    </row>
    <row r="484" spans="1:12" ht="203">
      <c r="A484" s="3" t="s">
        <v>482</v>
      </c>
      <c r="B484" s="4" t="str">
        <f>IF(A484&lt;&gt;"",LEFT(A484,SEARCH("-",A484)-1),"")</f>
        <v>ATSI</v>
      </c>
      <c r="C484" s="4" t="s">
        <v>929</v>
      </c>
      <c r="D484" s="17">
        <v>44057</v>
      </c>
      <c r="E484" s="17">
        <v>44155</v>
      </c>
      <c r="F484" s="17">
        <v>44370</v>
      </c>
      <c r="G484" s="17" t="s">
        <v>1175</v>
      </c>
      <c r="H484" s="17"/>
      <c r="I484" s="18"/>
      <c r="J484" s="18"/>
      <c r="K484" s="27" t="s">
        <v>1560</v>
      </c>
      <c r="L484" s="36" t="s">
        <v>1973</v>
      </c>
    </row>
    <row r="485" spans="1:12" ht="203">
      <c r="A485" s="3" t="s">
        <v>483</v>
      </c>
      <c r="B485" s="6" t="str">
        <f>IF(A485&lt;&gt;"",LEFT(A485,SEARCH("-",A485)-1),"")</f>
        <v>ATSI</v>
      </c>
      <c r="C485" s="6" t="s">
        <v>929</v>
      </c>
      <c r="D485" s="19">
        <v>44057</v>
      </c>
      <c r="E485" s="19">
        <v>44155</v>
      </c>
      <c r="F485" s="19">
        <v>44370</v>
      </c>
      <c r="G485" s="19" t="s">
        <v>1176</v>
      </c>
      <c r="H485" s="19"/>
      <c r="I485" s="20"/>
      <c r="J485" s="20"/>
      <c r="K485" s="28" t="s">
        <v>1561</v>
      </c>
      <c r="L485" s="48" t="s">
        <v>1973</v>
      </c>
    </row>
    <row r="486" spans="1:12" ht="203">
      <c r="A486" s="3" t="s">
        <v>484</v>
      </c>
      <c r="B486" s="4" t="str">
        <f>IF(A486&lt;&gt;"",LEFT(A486,SEARCH("-",A486)-1),"")</f>
        <v>ATSI</v>
      </c>
      <c r="C486" s="4" t="s">
        <v>929</v>
      </c>
      <c r="D486" s="17">
        <v>44057</v>
      </c>
      <c r="E486" s="17">
        <v>44155</v>
      </c>
      <c r="F486" s="17">
        <v>44370</v>
      </c>
      <c r="G486" s="17" t="s">
        <v>1177</v>
      </c>
      <c r="H486" s="17"/>
      <c r="I486" s="18"/>
      <c r="J486" s="18"/>
      <c r="K486" s="27" t="s">
        <v>1562</v>
      </c>
      <c r="L486" s="36" t="s">
        <v>1973</v>
      </c>
    </row>
    <row r="487" spans="1:12" ht="203">
      <c r="A487" s="3" t="s">
        <v>485</v>
      </c>
      <c r="B487" s="6" t="str">
        <f>IF(A487&lt;&gt;"",LEFT(A487,SEARCH("-",A487)-1),"")</f>
        <v>ATSI</v>
      </c>
      <c r="C487" s="6" t="s">
        <v>929</v>
      </c>
      <c r="D487" s="19">
        <v>44057</v>
      </c>
      <c r="E487" s="19">
        <v>44155</v>
      </c>
      <c r="F487" s="19">
        <v>44370</v>
      </c>
      <c r="G487" s="19" t="s">
        <v>1178</v>
      </c>
      <c r="H487" s="19"/>
      <c r="I487" s="20"/>
      <c r="J487" s="20"/>
      <c r="K487" s="28" t="s">
        <v>1563</v>
      </c>
      <c r="L487" s="48" t="s">
        <v>1973</v>
      </c>
    </row>
    <row r="488" spans="1:12" ht="203">
      <c r="A488" s="3" t="s">
        <v>486</v>
      </c>
      <c r="B488" s="4" t="str">
        <f>IF(A488&lt;&gt;"",LEFT(A488,SEARCH("-",A488)-1),"")</f>
        <v>ATSI</v>
      </c>
      <c r="C488" s="4" t="s">
        <v>929</v>
      </c>
      <c r="D488" s="17">
        <v>44057</v>
      </c>
      <c r="E488" s="17"/>
      <c r="F488" s="17"/>
      <c r="G488" s="17"/>
      <c r="H488" s="17"/>
      <c r="I488" s="18"/>
      <c r="J488" s="18"/>
      <c r="K488" s="27" t="s">
        <v>1564</v>
      </c>
      <c r="L488" s="36" t="s">
        <v>1973</v>
      </c>
    </row>
    <row r="489" spans="1:12" ht="203">
      <c r="A489" s="3" t="s">
        <v>487</v>
      </c>
      <c r="B489" s="6" t="str">
        <f>IF(A489&lt;&gt;"",LEFT(A489,SEARCH("-",A489)-1),"")</f>
        <v>ATSI</v>
      </c>
      <c r="C489" s="6" t="s">
        <v>929</v>
      </c>
      <c r="D489" s="19">
        <v>44057</v>
      </c>
      <c r="E489" s="19">
        <v>44155</v>
      </c>
      <c r="F489" s="19">
        <v>44370</v>
      </c>
      <c r="G489" s="19" t="s">
        <v>1179</v>
      </c>
      <c r="H489" s="19"/>
      <c r="I489" s="20"/>
      <c r="J489" s="20"/>
      <c r="K489" s="28" t="s">
        <v>1565</v>
      </c>
      <c r="L489" s="48" t="s">
        <v>1973</v>
      </c>
    </row>
    <row r="490" spans="1:12" ht="203">
      <c r="A490" s="3" t="s">
        <v>488</v>
      </c>
      <c r="B490" s="4" t="str">
        <f>IF(A490&lt;&gt;"",LEFT(A490,SEARCH("-",A490)-1),"")</f>
        <v>ATSI</v>
      </c>
      <c r="C490" s="4" t="s">
        <v>929</v>
      </c>
      <c r="D490" s="17">
        <v>44057</v>
      </c>
      <c r="E490" s="17">
        <v>44155</v>
      </c>
      <c r="F490" s="17">
        <v>44370</v>
      </c>
      <c r="G490" s="17" t="s">
        <v>1180</v>
      </c>
      <c r="H490" s="17"/>
      <c r="I490" s="18"/>
      <c r="J490" s="18"/>
      <c r="K490" s="27" t="s">
        <v>1566</v>
      </c>
      <c r="L490" s="36" t="s">
        <v>1973</v>
      </c>
    </row>
    <row r="491" spans="1:12" ht="203">
      <c r="A491" s="3" t="s">
        <v>489</v>
      </c>
      <c r="B491" s="6" t="str">
        <f>IF(A491&lt;&gt;"",LEFT(A491,SEARCH("-",A491)-1),"")</f>
        <v>ATSI</v>
      </c>
      <c r="C491" s="6" t="s">
        <v>929</v>
      </c>
      <c r="D491" s="19">
        <v>44057</v>
      </c>
      <c r="E491" s="19">
        <v>44155</v>
      </c>
      <c r="F491" s="19">
        <v>44370</v>
      </c>
      <c r="G491" s="19" t="s">
        <v>1181</v>
      </c>
      <c r="H491" s="19"/>
      <c r="I491" s="20"/>
      <c r="J491" s="20"/>
      <c r="K491" s="28" t="s">
        <v>1567</v>
      </c>
      <c r="L491" s="48" t="s">
        <v>1973</v>
      </c>
    </row>
    <row r="492" spans="1:12" ht="333.5">
      <c r="A492" s="3" t="s">
        <v>490</v>
      </c>
      <c r="B492" s="4" t="str">
        <f>IF(A492&lt;&gt;"",LEFT(A492,SEARCH("-",A492)-1),"")</f>
        <v>ATSI</v>
      </c>
      <c r="C492" s="4" t="s">
        <v>929</v>
      </c>
      <c r="D492" s="17">
        <v>44057</v>
      </c>
      <c r="E492" s="17"/>
      <c r="F492" s="17"/>
      <c r="G492" s="17"/>
      <c r="H492" s="17"/>
      <c r="I492" s="18"/>
      <c r="J492" s="18"/>
      <c r="K492" s="27" t="s">
        <v>1568</v>
      </c>
      <c r="L492" s="36" t="s">
        <v>1974</v>
      </c>
    </row>
    <row r="493" spans="1:12" ht="275.5">
      <c r="A493" s="3" t="s">
        <v>491</v>
      </c>
      <c r="B493" s="6" t="str">
        <f>IF(A493&lt;&gt;"",LEFT(A493,SEARCH("-",A493)-1),"")</f>
        <v>ATSI</v>
      </c>
      <c r="C493" s="6" t="s">
        <v>929</v>
      </c>
      <c r="D493" s="19">
        <v>44057</v>
      </c>
      <c r="E493" s="19"/>
      <c r="F493" s="19"/>
      <c r="G493" s="19"/>
      <c r="H493" s="19"/>
      <c r="I493" s="20"/>
      <c r="J493" s="20"/>
      <c r="K493" s="28" t="s">
        <v>1569</v>
      </c>
      <c r="L493" s="48" t="s">
        <v>1975</v>
      </c>
    </row>
    <row r="494" spans="1:12" ht="246.5">
      <c r="A494" s="3" t="s">
        <v>492</v>
      </c>
      <c r="B494" s="4" t="str">
        <f>IF(A494&lt;&gt;"",LEFT(A494,SEARCH("-",A494)-1),"")</f>
        <v>ATSI</v>
      </c>
      <c r="C494" s="4" t="s">
        <v>929</v>
      </c>
      <c r="D494" s="17">
        <v>44057</v>
      </c>
      <c r="E494" s="17"/>
      <c r="F494" s="17"/>
      <c r="G494" s="17"/>
      <c r="H494" s="17"/>
      <c r="I494" s="18"/>
      <c r="J494" s="18"/>
      <c r="K494" s="27" t="s">
        <v>1570</v>
      </c>
      <c r="L494" s="36" t="s">
        <v>1976</v>
      </c>
    </row>
    <row r="495" spans="1:12" ht="333.5">
      <c r="A495" s="3" t="s">
        <v>493</v>
      </c>
      <c r="B495" s="6" t="str">
        <f>IF(A495&lt;&gt;"",LEFT(A495,SEARCH("-",A495)-1),"")</f>
        <v>ATSI</v>
      </c>
      <c r="C495" s="6" t="s">
        <v>929</v>
      </c>
      <c r="D495" s="19">
        <v>44057</v>
      </c>
      <c r="E495" s="19"/>
      <c r="F495" s="19"/>
      <c r="G495" s="19"/>
      <c r="H495" s="19"/>
      <c r="I495" s="20"/>
      <c r="J495" s="20"/>
      <c r="K495" s="28" t="s">
        <v>1571</v>
      </c>
      <c r="L495" s="48" t="s">
        <v>1977</v>
      </c>
    </row>
    <row r="496" spans="1:12" ht="377">
      <c r="A496" s="3" t="s">
        <v>494</v>
      </c>
      <c r="B496" s="4" t="str">
        <f>IF(A496&lt;&gt;"",LEFT(A496,SEARCH("-",A496)-1),"")</f>
        <v>ATSI</v>
      </c>
      <c r="C496" s="4" t="s">
        <v>929</v>
      </c>
      <c r="D496" s="17">
        <v>44057</v>
      </c>
      <c r="E496" s="17"/>
      <c r="F496" s="17"/>
      <c r="G496" s="17"/>
      <c r="H496" s="17"/>
      <c r="I496" s="18"/>
      <c r="J496" s="18"/>
      <c r="K496" s="27" t="s">
        <v>1572</v>
      </c>
      <c r="L496" s="36" t="s">
        <v>1978</v>
      </c>
    </row>
    <row r="497" spans="1:12" ht="290">
      <c r="A497" s="3" t="s">
        <v>495</v>
      </c>
      <c r="B497" s="6" t="str">
        <f>IF(A497&lt;&gt;"",LEFT(A497,SEARCH("-",A497)-1),"")</f>
        <v>ATSI</v>
      </c>
      <c r="C497" s="6" t="s">
        <v>929</v>
      </c>
      <c r="D497" s="19">
        <v>44057</v>
      </c>
      <c r="E497" s="19"/>
      <c r="F497" s="19"/>
      <c r="G497" s="19"/>
      <c r="H497" s="19"/>
      <c r="I497" s="20"/>
      <c r="J497" s="20"/>
      <c r="K497" s="28" t="s">
        <v>1573</v>
      </c>
      <c r="L497" s="48" t="s">
        <v>1979</v>
      </c>
    </row>
    <row r="498" spans="1:12" ht="203">
      <c r="A498" s="3" t="s">
        <v>496</v>
      </c>
      <c r="B498" s="4" t="str">
        <f>IF(A498&lt;&gt;"",LEFT(A498,SEARCH("-",A498)-1),"")</f>
        <v>ATSI</v>
      </c>
      <c r="C498" s="4" t="s">
        <v>929</v>
      </c>
      <c r="D498" s="17">
        <v>44057</v>
      </c>
      <c r="E498" s="17">
        <v>44155</v>
      </c>
      <c r="F498" s="17">
        <v>44370</v>
      </c>
      <c r="G498" s="17" t="s">
        <v>1182</v>
      </c>
      <c r="H498" s="17"/>
      <c r="I498" s="18"/>
      <c r="J498" s="18"/>
      <c r="K498" s="27" t="s">
        <v>1555</v>
      </c>
      <c r="L498" s="36" t="s">
        <v>1973</v>
      </c>
    </row>
    <row r="499" spans="1:12" ht="159.5">
      <c r="A499" s="3" t="s">
        <v>497</v>
      </c>
      <c r="B499" s="6" t="str">
        <f>IF(A499&lt;&gt;"",LEFT(A499,SEARCH("-",A499)-1),"")</f>
        <v>ATSI</v>
      </c>
      <c r="C499" s="6" t="s">
        <v>929</v>
      </c>
      <c r="D499" s="19">
        <v>44155</v>
      </c>
      <c r="E499" s="19">
        <v>44244</v>
      </c>
      <c r="F499" s="19"/>
      <c r="G499" s="19"/>
      <c r="H499" s="19"/>
      <c r="I499" s="20"/>
      <c r="J499" s="20"/>
      <c r="K499" s="28" t="s">
        <v>1574</v>
      </c>
      <c r="L499" s="48" t="s">
        <v>1980</v>
      </c>
    </row>
    <row r="500" spans="1:12" ht="72.5">
      <c r="A500" s="3" t="s">
        <v>498</v>
      </c>
      <c r="B500" s="4" t="str">
        <f>IF(A500&lt;&gt;"",LEFT(A500,SEARCH("-",A500)-1),"")</f>
        <v>ATSI</v>
      </c>
      <c r="C500" s="4" t="s">
        <v>929</v>
      </c>
      <c r="D500" s="17">
        <v>44085</v>
      </c>
      <c r="E500" s="17">
        <v>44244</v>
      </c>
      <c r="F500" s="17"/>
      <c r="G500" s="17"/>
      <c r="H500" s="17"/>
      <c r="I500" s="18"/>
      <c r="J500" s="18"/>
      <c r="K500" s="27" t="s">
        <v>1575</v>
      </c>
      <c r="L500" s="8" t="s">
        <v>1981</v>
      </c>
    </row>
    <row r="501" spans="1:12" ht="290">
      <c r="A501" s="3" t="s">
        <v>499</v>
      </c>
      <c r="B501" s="6" t="str">
        <f>IF(A501&lt;&gt;"",LEFT(A501,SEARCH("-",A501)-1),"")</f>
        <v>ATSI</v>
      </c>
      <c r="C501" s="6" t="s">
        <v>929</v>
      </c>
      <c r="D501" s="19">
        <v>44155</v>
      </c>
      <c r="E501" s="19"/>
      <c r="F501" s="19"/>
      <c r="G501" s="19"/>
      <c r="H501" s="19"/>
      <c r="I501" s="20"/>
      <c r="J501" s="20"/>
      <c r="K501" s="28" t="s">
        <v>1576</v>
      </c>
      <c r="L501" s="48" t="s">
        <v>1982</v>
      </c>
    </row>
    <row r="502" spans="1:12" ht="174">
      <c r="A502" s="3" t="s">
        <v>500</v>
      </c>
      <c r="B502" s="4" t="str">
        <f>IF(A502&lt;&gt;"",LEFT(A502,SEARCH("-",A502)-1),"")</f>
        <v>ATSI</v>
      </c>
      <c r="C502" s="4" t="s">
        <v>929</v>
      </c>
      <c r="D502" s="17">
        <v>44155</v>
      </c>
      <c r="E502" s="17"/>
      <c r="F502" s="17"/>
      <c r="G502" s="17"/>
      <c r="H502" s="17"/>
      <c r="I502" s="18"/>
      <c r="J502" s="18"/>
      <c r="K502" s="27" t="s">
        <v>1577</v>
      </c>
      <c r="L502" s="36" t="s">
        <v>1983</v>
      </c>
    </row>
    <row r="503" spans="1:12" ht="87">
      <c r="A503" s="3" t="s">
        <v>501</v>
      </c>
      <c r="B503" s="6" t="str">
        <f>IF(A503&lt;&gt;"",LEFT(A503,SEARCH("-",A503)-1),"")</f>
        <v>ATSI</v>
      </c>
      <c r="C503" s="6" t="s">
        <v>929</v>
      </c>
      <c r="D503" s="19">
        <v>44211</v>
      </c>
      <c r="E503" s="19"/>
      <c r="F503" s="19"/>
      <c r="G503" s="19"/>
      <c r="H503" s="19"/>
      <c r="I503" s="20"/>
      <c r="J503" s="20"/>
      <c r="K503" s="28" t="s">
        <v>1578</v>
      </c>
      <c r="L503" s="46" t="s">
        <v>1984</v>
      </c>
    </row>
    <row r="504" spans="1:12" ht="116">
      <c r="A504" s="3" t="s">
        <v>502</v>
      </c>
      <c r="B504" s="4" t="str">
        <f>IF(A504&lt;&gt;"",LEFT(A504,SEARCH("-",A504)-1),"")</f>
        <v>ATSI</v>
      </c>
      <c r="C504" s="4" t="s">
        <v>929</v>
      </c>
      <c r="D504" s="17">
        <v>44274</v>
      </c>
      <c r="E504" s="17"/>
      <c r="F504" s="17"/>
      <c r="G504" s="17"/>
      <c r="H504" s="17"/>
      <c r="I504" s="18"/>
      <c r="J504" s="18"/>
      <c r="K504" s="27" t="str">
        <f>IFERROR(VLOOKUP([1]!NeedsData[[#This Row],[Need Number]],[1]!Database[#Data],K$1,FALSE),"")</f>
        <v/>
      </c>
      <c r="L504" s="8" t="s">
        <v>1985</v>
      </c>
    </row>
    <row r="505" spans="1:12" ht="409.5">
      <c r="A505" s="3" t="s">
        <v>503</v>
      </c>
      <c r="B505" s="6" t="str">
        <f>IF(A505&lt;&gt;"",LEFT(A505,SEARCH("-",A505)-1),"")</f>
        <v>AEP</v>
      </c>
      <c r="C505" s="6" t="s">
        <v>929</v>
      </c>
      <c r="D505" s="19">
        <v>44302</v>
      </c>
      <c r="E505" s="19">
        <v>44393</v>
      </c>
      <c r="F505" s="19">
        <v>44441</v>
      </c>
      <c r="G505" s="19" t="s">
        <v>941</v>
      </c>
      <c r="H505" s="19"/>
      <c r="I505" s="20"/>
      <c r="J505" s="20">
        <v>44440</v>
      </c>
      <c r="K505" s="28" t="str">
        <f>IFERROR(VLOOKUP([1]!NeedsData[[#This Row],[Need Number]],[1]!Database[#Data],K$1,FALSE),"")</f>
        <v/>
      </c>
      <c r="L505" s="47" t="s">
        <v>1986</v>
      </c>
    </row>
    <row r="506" spans="1:12" ht="203">
      <c r="A506" s="3" t="s">
        <v>504</v>
      </c>
      <c r="B506" s="4" t="str">
        <f>IF(A506&lt;&gt;"",LEFT(A506,SEARCH("-",A506)-1),"")</f>
        <v>AEP</v>
      </c>
      <c r="C506" s="4" t="s">
        <v>929</v>
      </c>
      <c r="D506" s="17">
        <v>44302</v>
      </c>
      <c r="E506" s="17">
        <v>44393</v>
      </c>
      <c r="F506" s="17">
        <v>44441</v>
      </c>
      <c r="G506" s="17" t="s">
        <v>1120</v>
      </c>
      <c r="H506" s="17"/>
      <c r="I506" s="18"/>
      <c r="J506" s="18">
        <v>44440</v>
      </c>
      <c r="K506" s="27" t="str">
        <f>IFERROR(VLOOKUP([1]!NeedsData[[#This Row],[Need Number]],[1]!Database[#Data],K$1,FALSE),"")</f>
        <v/>
      </c>
      <c r="L506" s="8" t="s">
        <v>1987</v>
      </c>
    </row>
    <row r="507" spans="1:12" ht="101.5">
      <c r="A507" s="3" t="s">
        <v>505</v>
      </c>
      <c r="B507" s="6" t="str">
        <f>IF(A507&lt;&gt;"",LEFT(A507,SEARCH("-",A507)-1),"")</f>
        <v>AEP</v>
      </c>
      <c r="C507" s="6" t="s">
        <v>929</v>
      </c>
      <c r="D507" s="19">
        <v>44274</v>
      </c>
      <c r="E507" s="19">
        <v>44393</v>
      </c>
      <c r="F507" s="19">
        <v>44441</v>
      </c>
      <c r="G507" s="6" t="s">
        <v>1183</v>
      </c>
      <c r="H507" s="19"/>
      <c r="I507" s="20"/>
      <c r="J507" s="20">
        <v>44440</v>
      </c>
      <c r="K507" s="28" t="s">
        <v>1579</v>
      </c>
      <c r="L507" s="47" t="s">
        <v>1988</v>
      </c>
    </row>
    <row r="508" spans="1:12" ht="116">
      <c r="A508" s="3" t="s">
        <v>506</v>
      </c>
      <c r="B508" s="4" t="str">
        <f>IF(A508&lt;&gt;"",LEFT(A508,SEARCH("-",A508)-1),"")</f>
        <v>ATSI</v>
      </c>
      <c r="C508" s="4" t="s">
        <v>929</v>
      </c>
      <c r="D508" s="17">
        <v>44337</v>
      </c>
      <c r="E508" s="17"/>
      <c r="F508" s="17"/>
      <c r="G508" s="17"/>
      <c r="H508" s="17"/>
      <c r="I508" s="18"/>
      <c r="J508" s="18"/>
      <c r="K508" s="27" t="s">
        <v>1521</v>
      </c>
      <c r="L508" s="8" t="s">
        <v>1989</v>
      </c>
    </row>
    <row r="509" spans="1:12" ht="406">
      <c r="A509" s="3" t="s">
        <v>507</v>
      </c>
      <c r="B509" s="6" t="str">
        <f>IF(A509&lt;&gt;"",LEFT(A509,SEARCH("-",A509)-1),"")</f>
        <v>AEP</v>
      </c>
      <c r="C509" s="6" t="s">
        <v>929</v>
      </c>
      <c r="D509" s="19">
        <v>44302</v>
      </c>
      <c r="E509" s="19">
        <v>44393</v>
      </c>
      <c r="F509" s="19">
        <v>44441</v>
      </c>
      <c r="G509" s="19" t="s">
        <v>1011</v>
      </c>
      <c r="H509" s="19"/>
      <c r="I509" s="20"/>
      <c r="J509" s="20">
        <v>44440</v>
      </c>
      <c r="K509" s="28" t="str">
        <f>IFERROR(VLOOKUP([1]!NeedsData[[#This Row],[Need Number]],[1]!Database[#Data],K$1,FALSE),"")</f>
        <v/>
      </c>
      <c r="L509" s="47" t="s">
        <v>1990</v>
      </c>
    </row>
    <row r="510" spans="1:12" ht="188.5">
      <c r="A510" s="3" t="s">
        <v>508</v>
      </c>
      <c r="B510" s="4" t="str">
        <f>IF(A510&lt;&gt;"",LEFT(A510,SEARCH("-",A510)-1),"")</f>
        <v>AEP</v>
      </c>
      <c r="C510" s="4" t="s">
        <v>929</v>
      </c>
      <c r="D510" s="17">
        <v>44337</v>
      </c>
      <c r="E510" s="17">
        <v>44393</v>
      </c>
      <c r="F510" s="17">
        <v>44441</v>
      </c>
      <c r="G510" s="4" t="s">
        <v>1184</v>
      </c>
      <c r="H510" s="17"/>
      <c r="I510" s="18"/>
      <c r="J510" s="18">
        <v>44440</v>
      </c>
      <c r="K510" s="24" t="s">
        <v>1580</v>
      </c>
      <c r="L510" s="8" t="s">
        <v>1991</v>
      </c>
    </row>
    <row r="511" spans="1:12" ht="246.5">
      <c r="A511" s="3" t="s">
        <v>509</v>
      </c>
      <c r="B511" s="6" t="str">
        <f>IF(A511&lt;&gt;"",LEFT(A511,SEARCH("-",A511)-1),"")</f>
        <v>ATSI</v>
      </c>
      <c r="C511" s="6" t="s">
        <v>929</v>
      </c>
      <c r="D511" s="19">
        <v>44424</v>
      </c>
      <c r="E511" s="19"/>
      <c r="F511" s="19"/>
      <c r="G511" s="19"/>
      <c r="H511" s="19"/>
      <c r="I511" s="20"/>
      <c r="J511" s="20"/>
      <c r="K511" s="28" t="s">
        <v>1581</v>
      </c>
      <c r="L511" s="47" t="s">
        <v>1992</v>
      </c>
    </row>
    <row r="512" spans="1:12" ht="188.5">
      <c r="A512" s="3" t="s">
        <v>510</v>
      </c>
      <c r="B512" s="4" t="str">
        <f>IF(A512&lt;&gt;"",LEFT(A512,SEARCH("-",A512)-1),"")</f>
        <v>ATSI</v>
      </c>
      <c r="C512" s="4" t="s">
        <v>929</v>
      </c>
      <c r="D512" s="17">
        <v>44424</v>
      </c>
      <c r="E512" s="17"/>
      <c r="F512" s="17"/>
      <c r="G512" s="17"/>
      <c r="H512" s="17"/>
      <c r="I512" s="18"/>
      <c r="J512" s="18"/>
      <c r="K512" s="27" t="s">
        <v>1582</v>
      </c>
      <c r="L512" s="8" t="s">
        <v>1993</v>
      </c>
    </row>
    <row r="513" spans="1:12" ht="72.5">
      <c r="A513" s="3" t="s">
        <v>511</v>
      </c>
      <c r="B513" s="6" t="str">
        <f>IF(A513&lt;&gt;"",LEFT(A513,SEARCH("-",A513)-1),"")</f>
        <v>ATSI</v>
      </c>
      <c r="C513" s="6" t="s">
        <v>929</v>
      </c>
      <c r="D513" s="19">
        <v>44362</v>
      </c>
      <c r="E513" s="19">
        <v>44393</v>
      </c>
      <c r="F513" s="19"/>
      <c r="G513" s="19"/>
      <c r="H513" s="19"/>
      <c r="I513" s="20"/>
      <c r="J513" s="20"/>
      <c r="K513" s="28" t="s">
        <v>1583</v>
      </c>
      <c r="L513" s="47" t="s">
        <v>1994</v>
      </c>
    </row>
    <row r="514" spans="1:12" ht="87">
      <c r="A514" s="3" t="s">
        <v>512</v>
      </c>
      <c r="B514" s="4" t="str">
        <f>IF(A514&lt;&gt;"",LEFT(A514,SEARCH("-",A514)-1),"")</f>
        <v>ComEd</v>
      </c>
      <c r="C514" s="4" t="s">
        <v>929</v>
      </c>
      <c r="D514" s="17">
        <v>44302</v>
      </c>
      <c r="E514" s="17">
        <v>44393</v>
      </c>
      <c r="F514" s="17">
        <v>44470</v>
      </c>
      <c r="G514" s="17" t="s">
        <v>1185</v>
      </c>
      <c r="H514" s="17"/>
      <c r="I514" s="18"/>
      <c r="J514" s="18"/>
      <c r="K514" s="27" t="s">
        <v>1584</v>
      </c>
      <c r="L514" s="8" t="s">
        <v>1995</v>
      </c>
    </row>
    <row r="515" spans="1:12" ht="319">
      <c r="A515" s="3" t="s">
        <v>513</v>
      </c>
      <c r="B515" s="6" t="str">
        <f>IF(A515&lt;&gt;"",LEFT(A515,SEARCH("-",A515)-1),"")</f>
        <v>NEET</v>
      </c>
      <c r="C515" s="6" t="s">
        <v>929</v>
      </c>
      <c r="D515" s="19">
        <v>44327</v>
      </c>
      <c r="E515" s="19">
        <v>44418</v>
      </c>
      <c r="F515" s="19"/>
      <c r="G515" s="19"/>
      <c r="H515" s="19"/>
      <c r="I515" s="20"/>
      <c r="J515" s="20"/>
      <c r="K515" s="28" t="str">
        <f>IFERROR(VLOOKUP([1]!NeedsData[[#This Row],[Need Number]],[1]!Database[#Data],K$1,FALSE),"")</f>
        <v/>
      </c>
      <c r="L515" s="47" t="s">
        <v>1996</v>
      </c>
    </row>
    <row r="516" spans="1:12" ht="72.5">
      <c r="A516" s="3" t="s">
        <v>514</v>
      </c>
      <c r="B516" s="4" t="str">
        <f>IF(A516&lt;&gt;"",LEFT(A516,SEARCH("-",A516)-1),"")</f>
        <v>ATSI</v>
      </c>
      <c r="C516" s="4" t="s">
        <v>929</v>
      </c>
      <c r="D516" s="17">
        <v>44424</v>
      </c>
      <c r="E516" s="17"/>
      <c r="F516" s="17"/>
      <c r="G516" s="17"/>
      <c r="H516" s="17"/>
      <c r="I516" s="18"/>
      <c r="J516" s="18"/>
      <c r="K516" s="27" t="s">
        <v>1585</v>
      </c>
      <c r="L516" s="8" t="s">
        <v>1997</v>
      </c>
    </row>
    <row r="517" spans="1:12" ht="14.5">
      <c r="A517" s="3" t="s">
        <v>515</v>
      </c>
      <c r="B517" s="6" t="str">
        <f>IF(A517&lt;&gt;"",LEFT(A517,SEARCH("-",A517)-1),"")</f>
        <v>BE</v>
      </c>
      <c r="C517" s="6" t="s">
        <v>925</v>
      </c>
      <c r="D517" s="19">
        <v>43549</v>
      </c>
      <c r="E517" s="19"/>
      <c r="F517" s="19"/>
      <c r="G517" s="19"/>
      <c r="H517" s="19"/>
      <c r="I517" s="20"/>
      <c r="J517" s="20"/>
      <c r="K517" s="28" t="str">
        <f>IFERROR(VLOOKUP([1]!NeedsData[[#This Row],[Need Number]],[1]!Database[#Data],K$1,FALSE),"")</f>
        <v/>
      </c>
      <c r="L517" s="48" t="str">
        <f>IFERROR(VLOOKUP([1]!NeedsData[[#This Row],[Need Number]],[1]!Database[#Data],L$1,FALSE),"")</f>
        <v/>
      </c>
    </row>
    <row r="518" spans="1:12" ht="14.5">
      <c r="A518" s="5" t="s">
        <v>516</v>
      </c>
      <c r="B518" s="4" t="str">
        <f>IF(A518&lt;&gt;"",LEFT(A518,SEARCH("-",A518)-1),"")</f>
        <v>ME</v>
      </c>
      <c r="C518" s="4" t="s">
        <v>925</v>
      </c>
      <c r="D518" s="17">
        <v>43677</v>
      </c>
      <c r="E518" s="17">
        <v>43787</v>
      </c>
      <c r="F518" s="17">
        <v>43910</v>
      </c>
      <c r="G518" s="17" t="s">
        <v>1186</v>
      </c>
      <c r="H518" s="17"/>
      <c r="I518" s="18"/>
      <c r="J518" s="18">
        <v>43966</v>
      </c>
      <c r="K518" s="27" t="str">
        <f>IFERROR(VLOOKUP([1]!NeedsData[[#This Row],[Need Number]],[1]!Database[#Data],K$1,FALSE),"")</f>
        <v/>
      </c>
      <c r="L518" s="36" t="str">
        <f>IFERROR(VLOOKUP([1]!NeedsData[[#This Row],[Need Number]],[1]!Database[#Data],L$1,FALSE),"")</f>
        <v/>
      </c>
    </row>
    <row r="519" spans="1:12" ht="14.5">
      <c r="A519" s="5" t="s">
        <v>517</v>
      </c>
      <c r="B519" s="6" t="str">
        <f>IF(A519&lt;&gt;"",LEFT(A519,SEARCH("-",A519)-1),"")</f>
        <v>ME</v>
      </c>
      <c r="C519" s="6" t="s">
        <v>925</v>
      </c>
      <c r="D519" s="19">
        <v>43677</v>
      </c>
      <c r="E519" s="19">
        <v>43787</v>
      </c>
      <c r="F519" s="19">
        <v>43910</v>
      </c>
      <c r="G519" s="19" t="s">
        <v>1187</v>
      </c>
      <c r="H519" s="19"/>
      <c r="I519" s="20"/>
      <c r="J519" s="20">
        <v>43966</v>
      </c>
      <c r="K519" s="28" t="str">
        <f>IFERROR(VLOOKUP([1]!NeedsData[[#This Row],[Need Number]],[1]!Database[#Data],K$1,FALSE),"")</f>
        <v/>
      </c>
      <c r="L519" s="48" t="str">
        <f>IFERROR(VLOOKUP([1]!NeedsData[[#This Row],[Need Number]],[1]!Database[#Data],L$1,FALSE),"")</f>
        <v/>
      </c>
    </row>
    <row r="520" spans="1:12" ht="14.5">
      <c r="A520" s="5" t="s">
        <v>518</v>
      </c>
      <c r="B520" s="4" t="str">
        <f>IF(A520&lt;&gt;"",LEFT(A520,SEARCH("-",A520)-1),"")</f>
        <v>ME</v>
      </c>
      <c r="C520" s="4" t="s">
        <v>925</v>
      </c>
      <c r="D520" s="17">
        <v>43677</v>
      </c>
      <c r="E520" s="17">
        <v>43787</v>
      </c>
      <c r="F520" s="17">
        <v>43910</v>
      </c>
      <c r="G520" s="17" t="s">
        <v>1188</v>
      </c>
      <c r="H520" s="17"/>
      <c r="I520" s="18"/>
      <c r="J520" s="18">
        <v>43966</v>
      </c>
      <c r="K520" s="27" t="str">
        <f>IFERROR(VLOOKUP([1]!NeedsData[[#This Row],[Need Number]],[1]!Database[#Data],K$1,FALSE),"")</f>
        <v/>
      </c>
      <c r="L520" s="36" t="str">
        <f>IFERROR(VLOOKUP([1]!NeedsData[[#This Row],[Need Number]],[1]!Database[#Data],L$1,FALSE),"")</f>
        <v/>
      </c>
    </row>
    <row r="521" spans="1:12" ht="14.5">
      <c r="A521" s="5" t="s">
        <v>519</v>
      </c>
      <c r="B521" s="6" t="str">
        <f>IF(A521&lt;&gt;"",LEFT(A521,SEARCH("-",A521)-1),"")</f>
        <v>ME</v>
      </c>
      <c r="C521" s="6" t="s">
        <v>925</v>
      </c>
      <c r="D521" s="19">
        <v>43677</v>
      </c>
      <c r="E521" s="19">
        <v>43787</v>
      </c>
      <c r="F521" s="19">
        <v>43910</v>
      </c>
      <c r="G521" s="19" t="s">
        <v>1189</v>
      </c>
      <c r="H521" s="19"/>
      <c r="I521" s="20"/>
      <c r="J521" s="20">
        <v>43966</v>
      </c>
      <c r="K521" s="28" t="str">
        <f>IFERROR(VLOOKUP([1]!NeedsData[[#This Row],[Need Number]],[1]!Database[#Data],K$1,FALSE),"")</f>
        <v/>
      </c>
      <c r="L521" s="48" t="str">
        <f>IFERROR(VLOOKUP([1]!NeedsData[[#This Row],[Need Number]],[1]!Database[#Data],L$1,FALSE),"")</f>
        <v/>
      </c>
    </row>
    <row r="522" spans="1:12" ht="14.5">
      <c r="A522" s="3" t="s">
        <v>520</v>
      </c>
      <c r="B522" s="4" t="str">
        <f>IF(A522&lt;&gt;"",LEFT(A522,SEARCH("-",A522)-1),"")</f>
        <v>PN</v>
      </c>
      <c r="C522" s="4" t="s">
        <v>925</v>
      </c>
      <c r="D522" s="17">
        <v>43759</v>
      </c>
      <c r="E522" s="17">
        <v>43787</v>
      </c>
      <c r="F522" s="17">
        <v>43910</v>
      </c>
      <c r="G522" s="17" t="s">
        <v>1190</v>
      </c>
      <c r="H522" s="17"/>
      <c r="I522" s="18"/>
      <c r="J522" s="18">
        <v>43966</v>
      </c>
      <c r="K522" s="27" t="str">
        <f>IFERROR(VLOOKUP([1]!NeedsData[[#This Row],[Need Number]],[1]!Database[#Data],K$1,FALSE),"")</f>
        <v/>
      </c>
      <c r="L522" s="36" t="str">
        <f>IFERROR(VLOOKUP([1]!NeedsData[[#This Row],[Need Number]],[1]!Database[#Data],L$1,FALSE),"")</f>
        <v/>
      </c>
    </row>
    <row r="523" spans="1:12" ht="14.5">
      <c r="A523" s="3" t="s">
        <v>521</v>
      </c>
      <c r="B523" s="6" t="str">
        <f>IF(A523&lt;&gt;"",LEFT(A523,SEARCH("-",A523)-1),"")</f>
        <v>PPL</v>
      </c>
      <c r="C523" s="6" t="s">
        <v>925</v>
      </c>
      <c r="D523" s="19">
        <v>43518</v>
      </c>
      <c r="E523" s="19">
        <v>43787</v>
      </c>
      <c r="F523" s="19">
        <v>43984</v>
      </c>
      <c r="G523" s="19" t="s">
        <v>1191</v>
      </c>
      <c r="H523" s="19"/>
      <c r="I523" s="20"/>
      <c r="J523" s="20">
        <v>43984</v>
      </c>
      <c r="K523" s="28" t="str">
        <f>IFERROR(VLOOKUP([1]!NeedsData[[#This Row],[Need Number]],[1]!Database[#Data],K$1,FALSE),"")</f>
        <v/>
      </c>
      <c r="L523" s="48" t="str">
        <f>IFERROR(VLOOKUP([1]!NeedsData[[#This Row],[Need Number]],[1]!Database[#Data],L$1,FALSE),"")</f>
        <v/>
      </c>
    </row>
    <row r="524" spans="1:12" ht="14.5">
      <c r="A524" s="3" t="s">
        <v>522</v>
      </c>
      <c r="B524" s="4" t="str">
        <f>IF(A524&lt;&gt;"",LEFT(A524,SEARCH("-",A524)-1),"")</f>
        <v>PPL</v>
      </c>
      <c r="C524" s="4" t="s">
        <v>925</v>
      </c>
      <c r="D524" s="17">
        <v>43518</v>
      </c>
      <c r="E524" s="17">
        <v>43787</v>
      </c>
      <c r="F524" s="17">
        <v>43984</v>
      </c>
      <c r="G524" s="17" t="s">
        <v>1192</v>
      </c>
      <c r="H524" s="17"/>
      <c r="I524" s="18"/>
      <c r="J524" s="18">
        <v>43984</v>
      </c>
      <c r="K524" s="27" t="str">
        <f>IFERROR(VLOOKUP([1]!NeedsData[[#This Row],[Need Number]],[1]!Database[#Data],K$1,FALSE),"")</f>
        <v/>
      </c>
      <c r="L524" s="36" t="str">
        <f>IFERROR(VLOOKUP([1]!NeedsData[[#This Row],[Need Number]],[1]!Database[#Data],L$1,FALSE),"")</f>
        <v/>
      </c>
    </row>
    <row r="525" spans="1:12" ht="14.5">
      <c r="A525" s="3" t="s">
        <v>523</v>
      </c>
      <c r="B525" s="6" t="str">
        <f>IF(A525&lt;&gt;"",LEFT(A525,SEARCH("-",A525)-1),"")</f>
        <v>JCPL</v>
      </c>
      <c r="C525" s="6" t="s">
        <v>925</v>
      </c>
      <c r="D525" s="19">
        <v>43566</v>
      </c>
      <c r="E525" s="19">
        <v>43811</v>
      </c>
      <c r="F525" s="19">
        <v>44146</v>
      </c>
      <c r="G525" s="19" t="s">
        <v>1193</v>
      </c>
      <c r="H525" s="19"/>
      <c r="I525" s="20"/>
      <c r="J525" s="20"/>
      <c r="K525" s="28" t="str">
        <f>IFERROR(VLOOKUP([1]!NeedsData[[#This Row],[Need Number]],[1]!Database[#Data],K$1,FALSE),"")</f>
        <v/>
      </c>
      <c r="L525" s="48" t="str">
        <f>IFERROR(VLOOKUP([1]!NeedsData[[#This Row],[Need Number]],[1]!Database[#Data],L$1,FALSE),"")</f>
        <v/>
      </c>
    </row>
    <row r="526" spans="1:12" ht="14.5">
      <c r="A526" s="3" t="s">
        <v>524</v>
      </c>
      <c r="B526" s="4" t="str">
        <f>IF(A526&lt;&gt;"",LEFT(A526,SEARCH("-",A526)-1),"")</f>
        <v>PPL</v>
      </c>
      <c r="C526" s="4" t="s">
        <v>925</v>
      </c>
      <c r="D526" s="17">
        <v>43815</v>
      </c>
      <c r="E526" s="17">
        <v>43872</v>
      </c>
      <c r="F526" s="17">
        <v>43984</v>
      </c>
      <c r="G526" s="17" t="s">
        <v>1194</v>
      </c>
      <c r="H526" s="17"/>
      <c r="I526" s="18"/>
      <c r="J526" s="18">
        <v>43984</v>
      </c>
      <c r="K526" s="27" t="str">
        <f>IFERROR(VLOOKUP([1]!NeedsData[[#This Row],[Need Number]],[1]!Database[#Data],K$1,FALSE),"")</f>
        <v/>
      </c>
      <c r="L526" s="45" t="str">
        <f>IFERROR(VLOOKUP([1]!NeedsData[[#This Row],[Need Number]],[1]!Database[#Data],L$1,FALSE),"")</f>
        <v/>
      </c>
    </row>
    <row r="527" spans="1:12" ht="14.5">
      <c r="A527" s="3" t="s">
        <v>525</v>
      </c>
      <c r="B527" s="6" t="str">
        <f>IF(A527&lt;&gt;"",LEFT(A527,SEARCH("-",A527)-1),"")</f>
        <v>COMED</v>
      </c>
      <c r="C527" s="6" t="s">
        <v>929</v>
      </c>
      <c r="D527" s="19">
        <v>43755</v>
      </c>
      <c r="E527" s="19">
        <v>43791</v>
      </c>
      <c r="F527" s="19">
        <v>43858</v>
      </c>
      <c r="G527" s="19" t="s">
        <v>1195</v>
      </c>
      <c r="H527" s="19"/>
      <c r="I527" s="20"/>
      <c r="J527" s="20">
        <v>43966</v>
      </c>
      <c r="K527" s="28" t="str">
        <f>IFERROR(VLOOKUP([1]!NeedsData[[#This Row],[Need Number]],[1]!Database[#Data],K$1,FALSE),"")</f>
        <v/>
      </c>
      <c r="L527" s="48" t="str">
        <f>IFERROR(VLOOKUP([1]!NeedsData[[#This Row],[Need Number]],[1]!Database[#Data],L$1,FALSE),"")</f>
        <v/>
      </c>
    </row>
    <row r="528" spans="1:12" ht="14.5">
      <c r="A528" s="3" t="s">
        <v>526</v>
      </c>
      <c r="B528" s="4" t="str">
        <f>IF(A528&lt;&gt;"",LEFT(A528,SEARCH("-",A528)-1),"")</f>
        <v>COMED</v>
      </c>
      <c r="C528" s="4" t="s">
        <v>929</v>
      </c>
      <c r="D528" s="17">
        <v>43755</v>
      </c>
      <c r="E528" s="17">
        <v>43791</v>
      </c>
      <c r="F528" s="17">
        <v>43858</v>
      </c>
      <c r="G528" s="17" t="s">
        <v>1196</v>
      </c>
      <c r="H528" s="17"/>
      <c r="I528" s="18"/>
      <c r="J528" s="18">
        <v>43966</v>
      </c>
      <c r="K528" s="27" t="str">
        <f>IFERROR(VLOOKUP([1]!NeedsData[[#This Row],[Need Number]],[1]!Database[#Data],K$1,FALSE),"")</f>
        <v/>
      </c>
      <c r="L528" s="36" t="str">
        <f>IFERROR(VLOOKUP([1]!NeedsData[[#This Row],[Need Number]],[1]!Database[#Data],L$1,FALSE),"")</f>
        <v/>
      </c>
    </row>
    <row r="529" spans="1:12" ht="188.5">
      <c r="A529" s="3" t="s">
        <v>527</v>
      </c>
      <c r="B529" s="6" t="str">
        <f>IF(A529&lt;&gt;"",LEFT(A529,SEARCH("-",A529)-1),"")</f>
        <v>ComEd</v>
      </c>
      <c r="C529" s="6" t="s">
        <v>929</v>
      </c>
      <c r="D529" s="19">
        <v>43900</v>
      </c>
      <c r="E529" s="19">
        <v>43935</v>
      </c>
      <c r="F529" s="19">
        <v>43997</v>
      </c>
      <c r="G529" s="19" t="s">
        <v>1197</v>
      </c>
      <c r="H529" s="19"/>
      <c r="I529" s="20"/>
      <c r="J529" s="20">
        <v>43997</v>
      </c>
      <c r="K529" s="28" t="s">
        <v>1586</v>
      </c>
      <c r="L529" s="48" t="s">
        <v>1998</v>
      </c>
    </row>
    <row r="530" spans="1:12" ht="217.5">
      <c r="A530" s="3" t="s">
        <v>528</v>
      </c>
      <c r="B530" s="4" t="str">
        <f>IF(A530&lt;&gt;"",LEFT(A530,SEARCH("-",A530)-1),"")</f>
        <v>ComEd</v>
      </c>
      <c r="C530" s="4" t="s">
        <v>929</v>
      </c>
      <c r="D530" s="17">
        <v>43935</v>
      </c>
      <c r="E530" s="17">
        <v>43963</v>
      </c>
      <c r="F530" s="17">
        <v>44050</v>
      </c>
      <c r="G530" s="17" t="s">
        <v>1198</v>
      </c>
      <c r="H530" s="17"/>
      <c r="I530" s="17"/>
      <c r="J530" s="17">
        <v>44050</v>
      </c>
      <c r="K530" s="27" t="s">
        <v>1587</v>
      </c>
      <c r="L530" s="36" t="s">
        <v>1999</v>
      </c>
    </row>
    <row r="531" spans="1:12" ht="159.5">
      <c r="A531" s="3" t="s">
        <v>529</v>
      </c>
      <c r="B531" s="6" t="str">
        <f>IF(A531&lt;&gt;"",LEFT(A531,SEARCH("-",A531)-1),"")</f>
        <v>ComEd</v>
      </c>
      <c r="C531" s="6" t="s">
        <v>929</v>
      </c>
      <c r="D531" s="19">
        <v>43935</v>
      </c>
      <c r="E531" s="19">
        <v>43963</v>
      </c>
      <c r="F531" s="19">
        <v>44050</v>
      </c>
      <c r="G531" s="19" t="s">
        <v>1199</v>
      </c>
      <c r="H531" s="19"/>
      <c r="I531" s="19"/>
      <c r="J531" s="19">
        <v>44050</v>
      </c>
      <c r="K531" s="28" t="s">
        <v>1588</v>
      </c>
      <c r="L531" s="48" t="s">
        <v>2000</v>
      </c>
    </row>
    <row r="532" spans="1:12" ht="87">
      <c r="A532" s="3" t="s">
        <v>530</v>
      </c>
      <c r="B532" s="4" t="str">
        <f>IF(A532&lt;&gt;"",LEFT(A532,SEARCH("-",A532)-1),"")</f>
        <v>ComEd</v>
      </c>
      <c r="C532" s="4" t="s">
        <v>929</v>
      </c>
      <c r="D532" s="17">
        <v>43935</v>
      </c>
      <c r="E532" s="17">
        <v>43984</v>
      </c>
      <c r="F532" s="17">
        <v>44089</v>
      </c>
      <c r="G532" s="17" t="s">
        <v>1200</v>
      </c>
      <c r="H532" s="17"/>
      <c r="I532" s="18"/>
      <c r="J532" s="18">
        <v>44089</v>
      </c>
      <c r="K532" s="27" t="s">
        <v>1589</v>
      </c>
      <c r="L532" s="36" t="s">
        <v>2001</v>
      </c>
    </row>
    <row r="533" spans="1:12" ht="87">
      <c r="A533" s="3" t="s">
        <v>531</v>
      </c>
      <c r="B533" s="6" t="str">
        <f>IF(A533&lt;&gt;"",LEFT(A533,SEARCH("-",A533)-1),"")</f>
        <v>ComEd</v>
      </c>
      <c r="C533" s="6" t="s">
        <v>929</v>
      </c>
      <c r="D533" s="19">
        <v>43941</v>
      </c>
      <c r="E533" s="19">
        <v>43973</v>
      </c>
      <c r="F533" s="19">
        <v>44050</v>
      </c>
      <c r="G533" s="19" t="s">
        <v>1201</v>
      </c>
      <c r="H533" s="19"/>
      <c r="I533" s="19"/>
      <c r="J533" s="19">
        <v>44050</v>
      </c>
      <c r="K533" s="28" t="s">
        <v>1590</v>
      </c>
      <c r="L533" s="48" t="s">
        <v>2002</v>
      </c>
    </row>
    <row r="534" spans="1:12" ht="232">
      <c r="A534" s="7" t="s">
        <v>532</v>
      </c>
      <c r="B534" s="8" t="str">
        <f>IF(A534&lt;&gt;"",LEFT(A534,SEARCH("-",A534)-1),"")</f>
        <v>ComEd</v>
      </c>
      <c r="C534" s="8" t="s">
        <v>929</v>
      </c>
      <c r="D534" s="18">
        <v>43941</v>
      </c>
      <c r="E534" s="18">
        <v>43973</v>
      </c>
      <c r="F534" s="18">
        <v>44050</v>
      </c>
      <c r="G534" s="18" t="s">
        <v>1202</v>
      </c>
      <c r="H534" s="18"/>
      <c r="I534" s="18"/>
      <c r="J534" s="18">
        <v>44050</v>
      </c>
      <c r="K534" s="36" t="s">
        <v>1591</v>
      </c>
      <c r="L534" s="36" t="s">
        <v>2003</v>
      </c>
    </row>
    <row r="535" spans="1:12" ht="58">
      <c r="A535" s="3" t="s">
        <v>533</v>
      </c>
      <c r="B535" s="6" t="str">
        <f>IF(A535&lt;&gt;"",LEFT(A535,SEARCH("-",A535)-1),"")</f>
        <v>ComEd</v>
      </c>
      <c r="C535" s="6" t="s">
        <v>929</v>
      </c>
      <c r="D535" s="19">
        <v>43941</v>
      </c>
      <c r="E535" s="19">
        <v>44029</v>
      </c>
      <c r="F535" s="19">
        <v>44125</v>
      </c>
      <c r="G535" s="19" t="s">
        <v>1203</v>
      </c>
      <c r="H535" s="19"/>
      <c r="I535" s="19"/>
      <c r="J535" s="19">
        <v>44125</v>
      </c>
      <c r="K535" s="28" t="s">
        <v>1592</v>
      </c>
      <c r="L535" s="48" t="s">
        <v>2004</v>
      </c>
    </row>
    <row r="536" spans="1:12" ht="145">
      <c r="A536" s="3" t="s">
        <v>534</v>
      </c>
      <c r="B536" s="4" t="str">
        <f>IF(A536&lt;&gt;"",LEFT(A536,SEARCH("-",A536)-1),"")</f>
        <v>ComEd</v>
      </c>
      <c r="C536" s="4" t="s">
        <v>929</v>
      </c>
      <c r="D536" s="17">
        <v>43963</v>
      </c>
      <c r="E536" s="17">
        <v>44019</v>
      </c>
      <c r="F536" s="17">
        <v>44125</v>
      </c>
      <c r="G536" s="17" t="s">
        <v>1204</v>
      </c>
      <c r="H536" s="17"/>
      <c r="I536" s="17"/>
      <c r="J536" s="17">
        <v>44125</v>
      </c>
      <c r="K536" s="27" t="s">
        <v>1593</v>
      </c>
      <c r="L536" s="8" t="s">
        <v>2005</v>
      </c>
    </row>
    <row r="537" spans="1:12" ht="72.5">
      <c r="A537" s="3" t="s">
        <v>535</v>
      </c>
      <c r="B537" s="6" t="str">
        <f>IF(A537&lt;&gt;"",LEFT(A537,SEARCH("-",A537)-1),"")</f>
        <v>ComEd</v>
      </c>
      <c r="C537" s="6" t="s">
        <v>929</v>
      </c>
      <c r="D537" s="19">
        <v>43973</v>
      </c>
      <c r="E537" s="19">
        <v>44001</v>
      </c>
      <c r="F537" s="19">
        <v>44089</v>
      </c>
      <c r="G537" s="19" t="s">
        <v>1205</v>
      </c>
      <c r="H537" s="19"/>
      <c r="I537" s="20"/>
      <c r="J537" s="20">
        <v>44089</v>
      </c>
      <c r="K537" s="28" t="s">
        <v>1594</v>
      </c>
      <c r="L537" s="47" t="s">
        <v>2006</v>
      </c>
    </row>
    <row r="538" spans="1:12" ht="58">
      <c r="A538" s="3" t="s">
        <v>536</v>
      </c>
      <c r="B538" s="4" t="str">
        <f>IF(A538&lt;&gt;"",LEFT(A538,SEARCH("-",A538)-1),"")</f>
        <v>ComEd</v>
      </c>
      <c r="C538" s="4" t="s">
        <v>929</v>
      </c>
      <c r="D538" s="17">
        <v>44029</v>
      </c>
      <c r="E538" s="17">
        <v>44057</v>
      </c>
      <c r="F538" s="17">
        <v>44125</v>
      </c>
      <c r="G538" s="17" t="s">
        <v>1206</v>
      </c>
      <c r="H538" s="17"/>
      <c r="I538" s="17"/>
      <c r="J538" s="17">
        <v>44125</v>
      </c>
      <c r="K538" s="27" t="s">
        <v>1595</v>
      </c>
      <c r="L538" s="8" t="s">
        <v>2007</v>
      </c>
    </row>
    <row r="539" spans="1:12" ht="43.5">
      <c r="A539" s="3" t="s">
        <v>537</v>
      </c>
      <c r="B539" s="6" t="str">
        <f>IF(A539&lt;&gt;"",LEFT(A539,SEARCH("-",A539)-1),"")</f>
        <v>ComEd</v>
      </c>
      <c r="C539" s="6" t="s">
        <v>929</v>
      </c>
      <c r="D539" s="19">
        <v>44029</v>
      </c>
      <c r="E539" s="19">
        <v>44057</v>
      </c>
      <c r="F539" s="19">
        <v>44125</v>
      </c>
      <c r="G539" s="19" t="s">
        <v>1207</v>
      </c>
      <c r="H539" s="19"/>
      <c r="I539" s="19"/>
      <c r="J539" s="19">
        <v>44125</v>
      </c>
      <c r="K539" s="28" t="s">
        <v>1596</v>
      </c>
      <c r="L539" s="47" t="s">
        <v>2008</v>
      </c>
    </row>
    <row r="540" spans="1:12" ht="87">
      <c r="A540" s="3" t="s">
        <v>538</v>
      </c>
      <c r="B540" s="4" t="str">
        <f>IF(A540&lt;&gt;"",LEFT(A540,SEARCH("-",A540)-1),"")</f>
        <v>ComEd</v>
      </c>
      <c r="C540" s="4" t="s">
        <v>929</v>
      </c>
      <c r="D540" s="17">
        <v>44183</v>
      </c>
      <c r="E540" s="17">
        <v>44244</v>
      </c>
      <c r="F540" s="17">
        <v>44335</v>
      </c>
      <c r="G540" s="17" t="s">
        <v>1208</v>
      </c>
      <c r="H540" s="17"/>
      <c r="I540" s="18"/>
      <c r="J540" s="18"/>
      <c r="K540" s="27" t="s">
        <v>1597</v>
      </c>
      <c r="L540" s="45" t="s">
        <v>2009</v>
      </c>
    </row>
    <row r="541" spans="1:12" ht="87">
      <c r="A541" s="3" t="s">
        <v>539</v>
      </c>
      <c r="B541" s="6" t="str">
        <f>IF(A541&lt;&gt;"",LEFT(A541,SEARCH("-",A541)-1),"")</f>
        <v>AEP</v>
      </c>
      <c r="C541" s="6" t="s">
        <v>929</v>
      </c>
      <c r="D541" s="19">
        <v>44337</v>
      </c>
      <c r="E541" s="19">
        <v>44424</v>
      </c>
      <c r="F541" s="19"/>
      <c r="G541" s="19" t="s">
        <v>1209</v>
      </c>
      <c r="H541" s="19"/>
      <c r="I541" s="20"/>
      <c r="J541" s="20"/>
      <c r="K541" s="31" t="s">
        <v>1488</v>
      </c>
      <c r="L541" s="47" t="s">
        <v>2010</v>
      </c>
    </row>
    <row r="542" spans="1:12" ht="275.5">
      <c r="A542" s="3" t="s">
        <v>540</v>
      </c>
      <c r="B542" s="4" t="str">
        <f>IF(A542&lt;&gt;"",LEFT(A542,SEARCH("-",A542)-1),"")</f>
        <v>ATSI</v>
      </c>
      <c r="C542" s="4" t="s">
        <v>929</v>
      </c>
      <c r="D542" s="17">
        <v>44302</v>
      </c>
      <c r="E542" s="17">
        <v>44424</v>
      </c>
      <c r="F542" s="17"/>
      <c r="G542" s="17"/>
      <c r="H542" s="17"/>
      <c r="I542" s="18"/>
      <c r="J542" s="18"/>
      <c r="K542" s="27" t="s">
        <v>1598</v>
      </c>
      <c r="L542" s="8" t="s">
        <v>2011</v>
      </c>
    </row>
    <row r="543" spans="1:12" ht="130.5">
      <c r="A543" s="3" t="s">
        <v>541</v>
      </c>
      <c r="B543" s="6" t="str">
        <f t="shared" si="9" ref="B543:B572">IF(A543&lt;&gt;"",LEFT(A543,SEARCH("-",A543)-1),"")</f>
        <v>ATSI</v>
      </c>
      <c r="C543" s="6" t="s">
        <v>929</v>
      </c>
      <c r="D543" s="19">
        <v>44302</v>
      </c>
      <c r="E543" s="19">
        <v>44424</v>
      </c>
      <c r="F543" s="19"/>
      <c r="G543" s="19"/>
      <c r="H543" s="19"/>
      <c r="I543" s="20"/>
      <c r="J543" s="20"/>
      <c r="K543" s="28" t="s">
        <v>1599</v>
      </c>
      <c r="L543" s="47" t="s">
        <v>2012</v>
      </c>
    </row>
    <row r="544" spans="1:12" ht="14.5">
      <c r="A544" s="3" t="s">
        <v>542</v>
      </c>
      <c r="B544" s="4" t="str">
        <f>IF(A544&lt;&gt;"",LEFT(A544,SEARCH("-",A544)-1),"")</f>
        <v>Dayton</v>
      </c>
      <c r="C544" s="4" t="s">
        <v>929</v>
      </c>
      <c r="D544" s="17" t="s">
        <v>938</v>
      </c>
      <c r="E544" s="17"/>
      <c r="F544" s="17"/>
      <c r="G544" s="17"/>
      <c r="H544" s="17"/>
      <c r="I544" s="18"/>
      <c r="J544" s="18"/>
      <c r="K544" s="27" t="str">
        <f>IFERROR(VLOOKUP([1]!NeedsData[[#This Row],[Need Number]],[1]!Database[#Data],K$1,FALSE),"")</f>
        <v/>
      </c>
      <c r="L544" s="36" t="str">
        <f>IFERROR(VLOOKUP([1]!NeedsData[[#This Row],[Need Number]],[1]!Database[#Data],L$1,FALSE),"")</f>
        <v/>
      </c>
    </row>
    <row r="545" spans="1:12" ht="319">
      <c r="A545" s="3" t="s">
        <v>543</v>
      </c>
      <c r="B545" s="6" t="str">
        <f>IF(A545&lt;&gt;"",LEFT(A545,SEARCH("-",A545)-1),"")</f>
        <v>Dayton</v>
      </c>
      <c r="C545" s="6" t="s">
        <v>929</v>
      </c>
      <c r="D545" s="19">
        <v>43516</v>
      </c>
      <c r="E545" s="19">
        <v>44155</v>
      </c>
      <c r="F545" s="19"/>
      <c r="G545" s="19" t="s">
        <v>1210</v>
      </c>
      <c r="H545" s="19"/>
      <c r="I545" s="20"/>
      <c r="J545" s="20"/>
      <c r="K545" s="28" t="s">
        <v>1600</v>
      </c>
      <c r="L545" s="52" t="s">
        <v>2013</v>
      </c>
    </row>
    <row r="546" spans="1:12" ht="14.5">
      <c r="A546" s="3" t="s">
        <v>544</v>
      </c>
      <c r="B546" s="4" t="str">
        <f>IF(A546&lt;&gt;"",LEFT(A546,SEARCH("-",A546)-1),"")</f>
        <v>Dayton</v>
      </c>
      <c r="C546" s="4" t="s">
        <v>929</v>
      </c>
      <c r="D546" s="17">
        <v>43763</v>
      </c>
      <c r="E546" s="17">
        <v>43817</v>
      </c>
      <c r="F546" s="17">
        <v>43864</v>
      </c>
      <c r="G546" s="17" t="s">
        <v>1211</v>
      </c>
      <c r="H546" s="17"/>
      <c r="I546" s="18"/>
      <c r="J546" s="18">
        <v>43966</v>
      </c>
      <c r="K546" s="27" t="str">
        <f>IFERROR(VLOOKUP([1]!NeedsData[[#This Row],[Need Number]],[1]!Database[#Data],K$1,FALSE),"")</f>
        <v/>
      </c>
      <c r="L546" s="36" t="str">
        <f>IFERROR(VLOOKUP([1]!NeedsData[[#This Row],[Need Number]],[1]!Database[#Data],L$1,FALSE),"")</f>
        <v/>
      </c>
    </row>
    <row r="547" spans="1:12" ht="14.5">
      <c r="A547" s="3" t="s">
        <v>545</v>
      </c>
      <c r="B547" s="6" t="str">
        <f>IF(A547&lt;&gt;"",LEFT(A547,SEARCH("-",A547)-1),"")</f>
        <v>Dayton</v>
      </c>
      <c r="C547" s="6" t="s">
        <v>929</v>
      </c>
      <c r="D547" s="19">
        <v>43817</v>
      </c>
      <c r="E547" s="19">
        <v>43909</v>
      </c>
      <c r="F547" s="19">
        <v>43964</v>
      </c>
      <c r="G547" s="19" t="s">
        <v>1212</v>
      </c>
      <c r="H547" s="19"/>
      <c r="I547" s="20"/>
      <c r="J547" s="20">
        <v>43966</v>
      </c>
      <c r="K547" s="28" t="s">
        <v>1601</v>
      </c>
      <c r="L547" s="46" t="str">
        <f>IFERROR(VLOOKUP([1]!NeedsData[[#This Row],[Need Number]],[1]!Database[#Data],L$1,FALSE),"")</f>
        <v/>
      </c>
    </row>
    <row r="548" spans="1:12" ht="409.5">
      <c r="A548" s="3" t="s">
        <v>546</v>
      </c>
      <c r="B548" s="4" t="str">
        <f>IF(A548&lt;&gt;"",LEFT(A548,SEARCH("-",A548)-1),"")</f>
        <v>Dayton</v>
      </c>
      <c r="C548" s="4" t="s">
        <v>929</v>
      </c>
      <c r="D548" s="17">
        <v>43882</v>
      </c>
      <c r="E548" s="17">
        <v>43941</v>
      </c>
      <c r="F548" s="17">
        <v>44001</v>
      </c>
      <c r="G548" s="17" t="s">
        <v>1213</v>
      </c>
      <c r="H548" s="17"/>
      <c r="I548" s="17"/>
      <c r="J548" s="17">
        <v>44001</v>
      </c>
      <c r="K548" s="27" t="s">
        <v>1602</v>
      </c>
      <c r="L548" s="8" t="s">
        <v>2014</v>
      </c>
    </row>
    <row r="549" spans="1:12" ht="409.5">
      <c r="A549" s="3" t="s">
        <v>547</v>
      </c>
      <c r="B549" s="6" t="str">
        <f>IF(A549&lt;&gt;"",LEFT(A549,SEARCH("-",A549)-1),"")</f>
        <v>Dayton</v>
      </c>
      <c r="C549" s="6" t="s">
        <v>929</v>
      </c>
      <c r="D549" s="19">
        <v>43909</v>
      </c>
      <c r="E549" s="19">
        <v>43941</v>
      </c>
      <c r="F549" s="19">
        <v>44001</v>
      </c>
      <c r="G549" s="19" t="s">
        <v>1214</v>
      </c>
      <c r="H549" s="19"/>
      <c r="I549" s="19"/>
      <c r="J549" s="19">
        <v>44001</v>
      </c>
      <c r="K549" s="28" t="s">
        <v>1603</v>
      </c>
      <c r="L549" s="51" t="s">
        <v>2015</v>
      </c>
    </row>
    <row r="550" spans="1:12" ht="409.5">
      <c r="A550" s="3" t="s">
        <v>548</v>
      </c>
      <c r="B550" s="4" t="str">
        <f>IF(A550&lt;&gt;"",LEFT(A550,SEARCH("-",A550)-1),"")</f>
        <v>Dayton</v>
      </c>
      <c r="C550" s="4" t="s">
        <v>929</v>
      </c>
      <c r="D550" s="17">
        <v>43909</v>
      </c>
      <c r="E550" s="17">
        <v>43941</v>
      </c>
      <c r="F550" s="17">
        <v>44001</v>
      </c>
      <c r="G550" s="17" t="s">
        <v>1215</v>
      </c>
      <c r="H550" s="17"/>
      <c r="I550" s="17"/>
      <c r="J550" s="17">
        <v>44001</v>
      </c>
      <c r="K550" s="27" t="s">
        <v>1604</v>
      </c>
      <c r="L550" s="50" t="s">
        <v>2016</v>
      </c>
    </row>
    <row r="551" spans="1:12" ht="409.5">
      <c r="A551" s="3" t="s">
        <v>549</v>
      </c>
      <c r="B551" s="6" t="str">
        <f>IF(A551&lt;&gt;"",LEFT(A551,SEARCH("-",A551)-1),"")</f>
        <v>Dayton</v>
      </c>
      <c r="C551" s="6" t="s">
        <v>929</v>
      </c>
      <c r="D551" s="19">
        <v>43909</v>
      </c>
      <c r="E551" s="19">
        <v>43941</v>
      </c>
      <c r="F551" s="19">
        <v>44001</v>
      </c>
      <c r="G551" s="19" t="s">
        <v>1216</v>
      </c>
      <c r="H551" s="19"/>
      <c r="I551" s="19"/>
      <c r="J551" s="19">
        <v>44001</v>
      </c>
      <c r="K551" s="28" t="s">
        <v>1605</v>
      </c>
      <c r="L551" s="51" t="s">
        <v>2017</v>
      </c>
    </row>
    <row r="552" spans="1:12" ht="409.5">
      <c r="A552" s="3" t="s">
        <v>550</v>
      </c>
      <c r="B552" s="4" t="str">
        <f>IF(A552&lt;&gt;"",LEFT(A552,SEARCH("-",A552)-1),"")</f>
        <v>Dayton</v>
      </c>
      <c r="C552" s="4" t="s">
        <v>929</v>
      </c>
      <c r="D552" s="17" t="s">
        <v>1217</v>
      </c>
      <c r="E552" s="17">
        <v>44302</v>
      </c>
      <c r="F552" s="17">
        <v>44389</v>
      </c>
      <c r="G552" s="17" t="s">
        <v>1218</v>
      </c>
      <c r="H552" s="17"/>
      <c r="I552" s="18"/>
      <c r="J552" s="18">
        <v>44389</v>
      </c>
      <c r="K552" s="27" t="str">
        <f>IFERROR(VLOOKUP([1]!NeedsData[[#This Row],[Need Number]],[1]!Database[#Data],K$1,FALSE),"")</f>
        <v/>
      </c>
      <c r="L552" s="50" t="s">
        <v>2018</v>
      </c>
    </row>
    <row r="553" spans="1:12" ht="409.5">
      <c r="A553" s="3" t="s">
        <v>551</v>
      </c>
      <c r="B553" s="6" t="str">
        <f>IF(A553&lt;&gt;"",LEFT(A553,SEARCH("-",A553)-1),"")</f>
        <v>Dayton</v>
      </c>
      <c r="C553" s="6" t="s">
        <v>929</v>
      </c>
      <c r="D553" s="19">
        <v>43909</v>
      </c>
      <c r="E553" s="19">
        <v>44120</v>
      </c>
      <c r="F553" s="19">
        <v>44264</v>
      </c>
      <c r="G553" s="19" t="s">
        <v>1219</v>
      </c>
      <c r="H553" s="19"/>
      <c r="I553" s="20"/>
      <c r="J553" s="20">
        <v>44264</v>
      </c>
      <c r="K553" s="28" t="s">
        <v>1606</v>
      </c>
      <c r="L553" s="51" t="s">
        <v>2019</v>
      </c>
    </row>
    <row r="554" spans="1:12" ht="409.5">
      <c r="A554" s="3" t="s">
        <v>552</v>
      </c>
      <c r="B554" s="4" t="str">
        <f>IF(A554&lt;&gt;"",LEFT(A554,SEARCH("-",A554)-1),"")</f>
        <v>Dayton</v>
      </c>
      <c r="C554" s="4" t="s">
        <v>929</v>
      </c>
      <c r="D554" s="17">
        <v>44001</v>
      </c>
      <c r="E554" s="17">
        <v>44274</v>
      </c>
      <c r="F554" s="17">
        <v>44447</v>
      </c>
      <c r="G554" s="17" t="s">
        <v>1220</v>
      </c>
      <c r="H554" s="17"/>
      <c r="I554" s="18"/>
      <c r="J554" s="18">
        <v>44446</v>
      </c>
      <c r="K554" s="27" t="s">
        <v>1607</v>
      </c>
      <c r="L554" s="8" t="s">
        <v>2020</v>
      </c>
    </row>
    <row r="555" spans="1:12" ht="391.5">
      <c r="A555" s="3" t="s">
        <v>553</v>
      </c>
      <c r="B555" s="6" t="str">
        <f>IF(A555&lt;&gt;"",LEFT(A555,SEARCH("-",A555)-1),"")</f>
        <v>Dayton</v>
      </c>
      <c r="C555" s="6" t="s">
        <v>929</v>
      </c>
      <c r="D555" s="19">
        <v>44029</v>
      </c>
      <c r="E555" s="19">
        <v>44120</v>
      </c>
      <c r="F555" s="19">
        <v>44264</v>
      </c>
      <c r="G555" s="19" t="s">
        <v>1221</v>
      </c>
      <c r="H555" s="19"/>
      <c r="I555" s="20"/>
      <c r="J555" s="20">
        <v>44264</v>
      </c>
      <c r="K555" s="28" t="s">
        <v>1608</v>
      </c>
      <c r="L555" s="47" t="s">
        <v>2021</v>
      </c>
    </row>
    <row r="556" spans="1:12" ht="409.5">
      <c r="A556" s="3" t="s">
        <v>554</v>
      </c>
      <c r="B556" s="4" t="str">
        <f>IF(A556&lt;&gt;"",LEFT(A556,SEARCH("-",A556)-1),"")</f>
        <v>Dayton</v>
      </c>
      <c r="C556" s="4" t="s">
        <v>929</v>
      </c>
      <c r="D556" s="17">
        <v>44120</v>
      </c>
      <c r="E556" s="17">
        <v>44183</v>
      </c>
      <c r="F556" s="17">
        <v>44306</v>
      </c>
      <c r="G556" s="17" t="s">
        <v>1222</v>
      </c>
      <c r="H556" s="17"/>
      <c r="I556" s="18"/>
      <c r="J556" s="18">
        <v>44306</v>
      </c>
      <c r="K556" s="27" t="s">
        <v>1609</v>
      </c>
      <c r="L556" s="8" t="s">
        <v>2022</v>
      </c>
    </row>
    <row r="557" spans="1:12" ht="409.5">
      <c r="A557" s="3" t="s">
        <v>555</v>
      </c>
      <c r="B557" s="6" t="str">
        <f>IF(A557&lt;&gt;"",LEFT(A557,SEARCH("-",A557)-1),"")</f>
        <v>Dayton</v>
      </c>
      <c r="C557" s="6" t="s">
        <v>929</v>
      </c>
      <c r="D557" s="19">
        <v>44155</v>
      </c>
      <c r="E557" s="19">
        <v>44244</v>
      </c>
      <c r="F557" s="19">
        <v>44341</v>
      </c>
      <c r="G557" s="19" t="s">
        <v>1223</v>
      </c>
      <c r="H557" s="19"/>
      <c r="I557" s="19"/>
      <c r="J557" s="19">
        <v>44340</v>
      </c>
      <c r="K557" s="28" t="s">
        <v>1606</v>
      </c>
      <c r="L557" s="46" t="s">
        <v>2023</v>
      </c>
    </row>
    <row r="558" spans="1:12" ht="116">
      <c r="A558" s="3" t="s">
        <v>556</v>
      </c>
      <c r="B558" s="4" t="str">
        <f>IF(A558&lt;&gt;"",LEFT(A558,SEARCH("-",A558)-1),"")</f>
        <v>Dayton</v>
      </c>
      <c r="C558" s="4" t="s">
        <v>929</v>
      </c>
      <c r="D558" s="17">
        <v>44183</v>
      </c>
      <c r="E558" s="17">
        <v>44424</v>
      </c>
      <c r="F558" s="17"/>
      <c r="G558" s="17" t="s">
        <v>1224</v>
      </c>
      <c r="H558" s="17"/>
      <c r="I558" s="18"/>
      <c r="J558" s="18"/>
      <c r="K558" s="30" t="s">
        <v>1610</v>
      </c>
      <c r="L558" s="45" t="s">
        <v>2024</v>
      </c>
    </row>
    <row r="559" spans="1:12" ht="409.5">
      <c r="A559" s="3" t="s">
        <v>557</v>
      </c>
      <c r="B559" s="6" t="str">
        <f>IF(A559&lt;&gt;"",LEFT(A559,SEARCH("-",A559)-1),"")</f>
        <v>Dayton</v>
      </c>
      <c r="C559" s="6" t="s">
        <v>929</v>
      </c>
      <c r="D559" s="19">
        <v>44183</v>
      </c>
      <c r="E559" s="19">
        <v>44244</v>
      </c>
      <c r="F559" s="19">
        <v>44340</v>
      </c>
      <c r="G559" s="19" t="s">
        <v>1225</v>
      </c>
      <c r="H559" s="19"/>
      <c r="I559" s="19"/>
      <c r="J559" s="19">
        <v>44337</v>
      </c>
      <c r="K559" s="29" t="s">
        <v>1609</v>
      </c>
      <c r="L559" s="46" t="s">
        <v>2025</v>
      </c>
    </row>
    <row r="560" spans="1:12" ht="174">
      <c r="A560" s="3" t="s">
        <v>558</v>
      </c>
      <c r="B560" s="4" t="str">
        <f>IF(A560&lt;&gt;"",LEFT(A560,SEARCH("-",A560)-1),"")</f>
        <v>ATSI</v>
      </c>
      <c r="C560" s="4" t="s">
        <v>929</v>
      </c>
      <c r="D560" s="17">
        <v>44302</v>
      </c>
      <c r="E560" s="17">
        <v>44424</v>
      </c>
      <c r="F560" s="17"/>
      <c r="G560" s="17"/>
      <c r="H560" s="17"/>
      <c r="I560" s="18"/>
      <c r="J560" s="18"/>
      <c r="K560" s="27" t="s">
        <v>1611</v>
      </c>
      <c r="L560" s="8" t="s">
        <v>2026</v>
      </c>
    </row>
    <row r="561" spans="1:12" ht="409.5">
      <c r="A561" s="3" t="s">
        <v>559</v>
      </c>
      <c r="B561" s="6" t="str">
        <f>IF(A561&lt;&gt;"",LEFT(A561,SEARCH("-",A561)-1),"")</f>
        <v>Dayton</v>
      </c>
      <c r="C561" s="6" t="s">
        <v>929</v>
      </c>
      <c r="D561" s="19">
        <v>44274</v>
      </c>
      <c r="E561" s="19"/>
      <c r="F561" s="19"/>
      <c r="G561" s="19"/>
      <c r="H561" s="19"/>
      <c r="I561" s="20"/>
      <c r="J561" s="20"/>
      <c r="K561" s="28" t="str">
        <f>IFERROR(VLOOKUP([1]!NeedsData[[#This Row],[Need Number]],[1]!Database[#Data],K$1,FALSE),"")</f>
        <v/>
      </c>
      <c r="L561" s="47" t="s">
        <v>2027</v>
      </c>
    </row>
    <row r="562" spans="1:12" ht="409.5">
      <c r="A562" s="3" t="s">
        <v>560</v>
      </c>
      <c r="B562" s="4" t="str">
        <f>IF(A562&lt;&gt;"",LEFT(A562,SEARCH("-",A562)-1),"")</f>
        <v>Dayton</v>
      </c>
      <c r="C562" s="4" t="s">
        <v>929</v>
      </c>
      <c r="D562" s="17">
        <v>44302</v>
      </c>
      <c r="E562" s="17"/>
      <c r="F562" s="17"/>
      <c r="G562" s="17"/>
      <c r="H562" s="17"/>
      <c r="I562" s="18"/>
      <c r="J562" s="18"/>
      <c r="K562" s="27" t="str">
        <f>IFERROR(VLOOKUP([1]!NeedsData[[#This Row],[Need Number]],[1]!Database[#Data],K$1,FALSE),"")</f>
        <v/>
      </c>
      <c r="L562" s="8" t="s">
        <v>2028</v>
      </c>
    </row>
    <row r="563" spans="1:12" ht="409.5">
      <c r="A563" s="3" t="s">
        <v>561</v>
      </c>
      <c r="B563" s="6" t="str">
        <f>IF(A563&lt;&gt;"",LEFT(A563,SEARCH("-",A563)-1),"")</f>
        <v>Dayton</v>
      </c>
      <c r="C563" s="6" t="s">
        <v>929</v>
      </c>
      <c r="D563" s="19">
        <v>44337</v>
      </c>
      <c r="E563" s="19"/>
      <c r="F563" s="19"/>
      <c r="G563" s="19"/>
      <c r="H563" s="19"/>
      <c r="I563" s="20"/>
      <c r="J563" s="20"/>
      <c r="K563" s="28" t="s">
        <v>1612</v>
      </c>
      <c r="L563" s="47" t="s">
        <v>2029</v>
      </c>
    </row>
    <row r="564" spans="1:12" ht="409.5">
      <c r="A564" s="3" t="s">
        <v>562</v>
      </c>
      <c r="B564" s="4" t="str">
        <f>IF(A564&lt;&gt;"",LEFT(A564,SEARCH("-",A564)-1),"")</f>
        <v>Dayton</v>
      </c>
      <c r="C564" s="4" t="s">
        <v>929</v>
      </c>
      <c r="D564" s="17">
        <v>44337</v>
      </c>
      <c r="E564" s="17"/>
      <c r="F564" s="17"/>
      <c r="G564" s="17"/>
      <c r="H564" s="17"/>
      <c r="I564" s="18"/>
      <c r="J564" s="18"/>
      <c r="K564" s="27" t="s">
        <v>1613</v>
      </c>
      <c r="L564" s="8" t="s">
        <v>2030</v>
      </c>
    </row>
    <row r="565" spans="1:12" ht="203">
      <c r="A565" s="3" t="s">
        <v>563</v>
      </c>
      <c r="B565" s="6" t="str">
        <f>IF(A565&lt;&gt;"",LEFT(A565,SEARCH("-",A565)-1),"")</f>
        <v>Dayton</v>
      </c>
      <c r="C565" s="6" t="s">
        <v>929</v>
      </c>
      <c r="D565" s="19">
        <v>44337</v>
      </c>
      <c r="E565" s="19"/>
      <c r="F565" s="19"/>
      <c r="G565" s="19"/>
      <c r="H565" s="19"/>
      <c r="I565" s="20"/>
      <c r="J565" s="20"/>
      <c r="K565" s="28" t="s">
        <v>1450</v>
      </c>
      <c r="L565" s="47" t="s">
        <v>2031</v>
      </c>
    </row>
    <row r="566" spans="1:12" ht="261">
      <c r="A566" s="3" t="s">
        <v>564</v>
      </c>
      <c r="B566" s="4" t="str">
        <f>IF(A566&lt;&gt;"",LEFT(A566,SEARCH("-",A566)-1),"")</f>
        <v>Dayton</v>
      </c>
      <c r="C566" s="4" t="s">
        <v>929</v>
      </c>
      <c r="D566" s="17">
        <v>44337</v>
      </c>
      <c r="E566" s="17"/>
      <c r="F566" s="17"/>
      <c r="G566" s="17"/>
      <c r="H566" s="17"/>
      <c r="I566" s="18"/>
      <c r="J566" s="18"/>
      <c r="K566" s="24" t="s">
        <v>1612</v>
      </c>
      <c r="L566" s="8" t="s">
        <v>2032</v>
      </c>
    </row>
    <row r="567" spans="1:12" ht="29">
      <c r="A567" s="3" t="s">
        <v>565</v>
      </c>
      <c r="B567" s="6" t="str">
        <f>IF(A567&lt;&gt;"",LEFT(A567,SEARCH("-",A567)-1),"")</f>
        <v>ATSI</v>
      </c>
      <c r="C567" s="6" t="s">
        <v>929</v>
      </c>
      <c r="D567" s="19">
        <v>44362</v>
      </c>
      <c r="E567" s="19">
        <v>44424</v>
      </c>
      <c r="F567" s="19"/>
      <c r="G567" s="19"/>
      <c r="H567" s="19"/>
      <c r="I567" s="20"/>
      <c r="J567" s="20"/>
      <c r="K567" s="28" t="s">
        <v>1614</v>
      </c>
      <c r="L567" s="47" t="s">
        <v>2033</v>
      </c>
    </row>
    <row r="568" spans="1:12" ht="72.5">
      <c r="A568" s="3" t="s">
        <v>566</v>
      </c>
      <c r="B568" s="4" t="str">
        <f>IF(A568&lt;&gt;"",LEFT(A568,SEARCH("-",A568)-1),"")</f>
        <v>ATSI</v>
      </c>
      <c r="C568" s="4" t="s">
        <v>929</v>
      </c>
      <c r="D568" s="17">
        <v>44393</v>
      </c>
      <c r="E568" s="17">
        <v>44424</v>
      </c>
      <c r="F568" s="17"/>
      <c r="G568" s="17"/>
      <c r="H568" s="17"/>
      <c r="I568" s="18"/>
      <c r="J568" s="18"/>
      <c r="K568" s="27" t="s">
        <v>1704</v>
      </c>
      <c r="L568" s="36" t="s">
        <v>2034</v>
      </c>
    </row>
    <row r="569" spans="1:12" ht="409.5">
      <c r="A569" s="3" t="s">
        <v>567</v>
      </c>
      <c r="B569" s="6" t="str">
        <f>IF(A569&lt;&gt;"",LEFT(A569,SEARCH("-",A569)-1),"")</f>
        <v>Dayton</v>
      </c>
      <c r="C569" s="6" t="s">
        <v>929</v>
      </c>
      <c r="D569" s="19">
        <v>44424</v>
      </c>
      <c r="E569" s="19"/>
      <c r="F569" s="19"/>
      <c r="G569" s="19"/>
      <c r="H569" s="19"/>
      <c r="I569" s="20"/>
      <c r="J569" s="20"/>
      <c r="K569" s="28" t="str">
        <f>IFERROR(VLOOKUP([1]!NeedsData[[#This Row],[Need Number]],[1]!Database[#Data],K$1,FALSE),"")</f>
        <v/>
      </c>
      <c r="L569" s="47" t="s">
        <v>2035</v>
      </c>
    </row>
    <row r="570" spans="1:12" ht="217.5">
      <c r="A570" s="3" t="s">
        <v>568</v>
      </c>
      <c r="B570" s="4" t="str">
        <f>IF(A570&lt;&gt;"",LEFT(A570,SEARCH("-",A570)-1),"")</f>
        <v>DEOK 2020</v>
      </c>
      <c r="C570" s="4" t="s">
        <v>929</v>
      </c>
      <c r="D570" s="17">
        <v>44244</v>
      </c>
      <c r="E570" s="17"/>
      <c r="F570" s="17"/>
      <c r="G570" s="17"/>
      <c r="H570" s="17"/>
      <c r="I570" s="18"/>
      <c r="J570" s="18"/>
      <c r="K570" s="27" t="s">
        <v>1615</v>
      </c>
      <c r="L570" s="8" t="s">
        <v>2036</v>
      </c>
    </row>
    <row r="571" spans="1:12" ht="116">
      <c r="A571" s="3" t="s">
        <v>569</v>
      </c>
      <c r="B571" s="6" t="str">
        <f>IF(A571&lt;&gt;"",LEFT(A571,SEARCH("-",A571)-1),"")</f>
        <v>DEOK 2021</v>
      </c>
      <c r="C571" s="6" t="s">
        <v>929</v>
      </c>
      <c r="D571" s="19">
        <v>44244</v>
      </c>
      <c r="E571" s="19"/>
      <c r="F571" s="19"/>
      <c r="G571" s="19"/>
      <c r="H571" s="19"/>
      <c r="I571" s="20"/>
      <c r="J571" s="20"/>
      <c r="K571" s="28" t="s">
        <v>1616</v>
      </c>
      <c r="L571" s="47" t="s">
        <v>2037</v>
      </c>
    </row>
    <row r="572" spans="1:12" ht="72.5">
      <c r="A572" s="3" t="s">
        <v>570</v>
      </c>
      <c r="B572" s="4" t="str">
        <f>IF(A572&lt;&gt;"",LEFT(A572,SEARCH("-",A572)-1),"")</f>
        <v>ATSI</v>
      </c>
      <c r="C572" s="4" t="s">
        <v>929</v>
      </c>
      <c r="D572" s="17">
        <v>44393</v>
      </c>
      <c r="E572" s="17">
        <v>44424</v>
      </c>
      <c r="F572" s="17"/>
      <c r="G572" s="17"/>
      <c r="H572" s="17"/>
      <c r="I572" s="18"/>
      <c r="J572" s="18"/>
      <c r="K572" s="37" t="s">
        <v>1705</v>
      </c>
      <c r="L572" s="36" t="s">
        <v>2038</v>
      </c>
    </row>
    <row r="573" spans="1:12" ht="130.5">
      <c r="A573" s="3" t="s">
        <v>571</v>
      </c>
      <c r="B573" s="6" t="s">
        <v>572</v>
      </c>
      <c r="C573" s="6" t="s">
        <v>929</v>
      </c>
      <c r="D573" s="19">
        <v>44393</v>
      </c>
      <c r="E573" s="19"/>
      <c r="F573" s="19"/>
      <c r="G573" s="19"/>
      <c r="H573" s="19"/>
      <c r="I573" s="20"/>
      <c r="J573" s="20"/>
      <c r="K573" s="28" t="s">
        <v>1617</v>
      </c>
      <c r="L573" s="47" t="s">
        <v>2039</v>
      </c>
    </row>
    <row r="574" spans="1:12" ht="14.5">
      <c r="A574" s="3" t="s">
        <v>573</v>
      </c>
      <c r="B574" s="4" t="str">
        <f t="shared" si="10" ref="B574:B637">IF(A574&lt;&gt;"",LEFT(A574,SEARCH("-",A574)-1),"")</f>
        <v>DEOK</v>
      </c>
      <c r="C574" s="4" t="s">
        <v>929</v>
      </c>
      <c r="D574" s="17">
        <v>43433</v>
      </c>
      <c r="E574" s="17"/>
      <c r="F574" s="17"/>
      <c r="G574" s="17"/>
      <c r="H574" s="17"/>
      <c r="I574" s="18"/>
      <c r="J574" s="18"/>
      <c r="K574" s="27" t="str">
        <f>IFERROR(VLOOKUP([1]!NeedsData[[#This Row],[Need Number]],[1]!Database[#Data],K$1,FALSE),"")</f>
        <v/>
      </c>
      <c r="L574" s="36" t="str">
        <f>IFERROR(VLOOKUP([1]!NeedsData[[#This Row],[Need Number]],[1]!Database[#Data],L$1,FALSE),"")</f>
        <v/>
      </c>
    </row>
    <row r="575" spans="1:12" ht="14.5">
      <c r="A575" s="3" t="s">
        <v>574</v>
      </c>
      <c r="B575" s="6" t="str">
        <f>IF(A575&lt;&gt;"",LEFT(A575,SEARCH("-",A575)-1),"")</f>
        <v>DEOK</v>
      </c>
      <c r="C575" s="6" t="s">
        <v>929</v>
      </c>
      <c r="D575" s="19">
        <v>43516</v>
      </c>
      <c r="E575" s="19"/>
      <c r="F575" s="19"/>
      <c r="G575" s="19"/>
      <c r="H575" s="19"/>
      <c r="I575" s="20"/>
      <c r="J575" s="20"/>
      <c r="K575" s="28" t="str">
        <f>IFERROR(VLOOKUP([1]!NeedsData[[#This Row],[Need Number]],[1]!Database[#Data],K$1,FALSE),"")</f>
        <v/>
      </c>
      <c r="L575" s="48" t="str">
        <f>IFERROR(VLOOKUP([1]!NeedsData[[#This Row],[Need Number]],[1]!Database[#Data],L$1,FALSE),"")</f>
        <v/>
      </c>
    </row>
    <row r="576" spans="1:12" ht="14.5">
      <c r="A576" s="3" t="s">
        <v>575</v>
      </c>
      <c r="B576" s="4" t="str">
        <f>IF(A576&lt;&gt;"",LEFT(A576,SEARCH("-",A576)-1),"")</f>
        <v>DEOK</v>
      </c>
      <c r="C576" s="4" t="s">
        <v>929</v>
      </c>
      <c r="D576" s="17">
        <v>43549</v>
      </c>
      <c r="E576" s="17"/>
      <c r="F576" s="17"/>
      <c r="G576" s="17"/>
      <c r="H576" s="17"/>
      <c r="I576" s="18"/>
      <c r="J576" s="18"/>
      <c r="K576" s="27" t="str">
        <f>IFERROR(VLOOKUP([1]!NeedsData[[#This Row],[Need Number]],[1]!Database[#Data],K$1,FALSE),"")</f>
        <v/>
      </c>
      <c r="L576" s="36" t="str">
        <f>IFERROR(VLOOKUP([1]!NeedsData[[#This Row],[Need Number]],[1]!Database[#Data],L$1,FALSE),"")</f>
        <v/>
      </c>
    </row>
    <row r="577" spans="1:12" ht="14.5">
      <c r="A577" s="3" t="s">
        <v>576</v>
      </c>
      <c r="B577" s="6" t="str">
        <f>IF(A577&lt;&gt;"",LEFT(A577,SEARCH("-",A577)-1),"")</f>
        <v>DEOK</v>
      </c>
      <c r="C577" s="6" t="s">
        <v>929</v>
      </c>
      <c r="D577" s="19">
        <v>43549</v>
      </c>
      <c r="E577" s="19"/>
      <c r="F577" s="19"/>
      <c r="G577" s="19"/>
      <c r="H577" s="19"/>
      <c r="I577" s="20"/>
      <c r="J577" s="20"/>
      <c r="K577" s="28" t="str">
        <f>IFERROR(VLOOKUP([1]!NeedsData[[#This Row],[Need Number]],[1]!Database[#Data],K$1,FALSE),"")</f>
        <v/>
      </c>
      <c r="L577" s="48" t="str">
        <f>IFERROR(VLOOKUP([1]!NeedsData[[#This Row],[Need Number]],[1]!Database[#Data],L$1,FALSE),"")</f>
        <v/>
      </c>
    </row>
    <row r="578" spans="1:12" ht="14.5">
      <c r="A578" s="3" t="s">
        <v>577</v>
      </c>
      <c r="B578" s="4" t="str">
        <f>IF(A578&lt;&gt;"",LEFT(A578,SEARCH("-",A578)-1),"")</f>
        <v>DEOK</v>
      </c>
      <c r="C578" s="4" t="s">
        <v>929</v>
      </c>
      <c r="D578" s="17">
        <v>43670</v>
      </c>
      <c r="E578" s="17">
        <v>43909</v>
      </c>
      <c r="F578" s="17">
        <v>43964</v>
      </c>
      <c r="G578" s="17" t="s">
        <v>1226</v>
      </c>
      <c r="H578" s="17"/>
      <c r="I578" s="18"/>
      <c r="J578" s="18">
        <v>43966</v>
      </c>
      <c r="K578" s="27" t="str">
        <f>IFERROR(VLOOKUP([1]!NeedsData[[#This Row],[Need Number]],[1]!Database[#Data],K$1,FALSE),"")</f>
        <v/>
      </c>
      <c r="L578" s="36" t="str">
        <f>IFERROR(VLOOKUP([1]!NeedsData[[#This Row],[Need Number]],[1]!Database[#Data],L$1,FALSE),"")</f>
        <v/>
      </c>
    </row>
    <row r="579" spans="1:12" ht="14.5">
      <c r="A579" s="3" t="s">
        <v>578</v>
      </c>
      <c r="B579" s="6" t="str">
        <f>IF(A579&lt;&gt;"",LEFT(A579,SEARCH("-",A579)-1),"")</f>
        <v>DEOK</v>
      </c>
      <c r="C579" s="6" t="s">
        <v>929</v>
      </c>
      <c r="D579" s="19">
        <v>43791</v>
      </c>
      <c r="E579" s="19">
        <v>43847</v>
      </c>
      <c r="F579" s="19">
        <v>43892</v>
      </c>
      <c r="G579" s="19" t="s">
        <v>1227</v>
      </c>
      <c r="H579" s="19"/>
      <c r="I579" s="20"/>
      <c r="J579" s="20">
        <v>43966</v>
      </c>
      <c r="K579" s="28" t="str">
        <f>IFERROR(VLOOKUP([1]!NeedsData[[#This Row],[Need Number]],[1]!Database[#Data],K$1,FALSE),"")</f>
        <v/>
      </c>
      <c r="L579" s="48" t="str">
        <f>IFERROR(VLOOKUP([1]!NeedsData[[#This Row],[Need Number]],[1]!Database[#Data],L$1,FALSE),"")</f>
        <v/>
      </c>
    </row>
    <row r="580" spans="1:12" ht="14.5">
      <c r="A580" s="3" t="s">
        <v>579</v>
      </c>
      <c r="B580" s="4" t="str">
        <f>IF(A580&lt;&gt;"",LEFT(A580,SEARCH("-",A580)-1),"")</f>
        <v>DEOK</v>
      </c>
      <c r="C580" s="4" t="s">
        <v>929</v>
      </c>
      <c r="D580" s="17">
        <v>43791</v>
      </c>
      <c r="E580" s="17"/>
      <c r="F580" s="17"/>
      <c r="G580" s="17"/>
      <c r="H580" s="17"/>
      <c r="I580" s="18"/>
      <c r="J580" s="18"/>
      <c r="K580" s="27" t="str">
        <f>IFERROR(VLOOKUP([1]!NeedsData[[#This Row],[Need Number]],[1]!Database[#Data],K$1,FALSE),"")</f>
        <v/>
      </c>
      <c r="L580" s="36" t="str">
        <f>IFERROR(VLOOKUP([1]!NeedsData[[#This Row],[Need Number]],[1]!Database[#Data],L$1,FALSE),"")</f>
        <v/>
      </c>
    </row>
    <row r="581" spans="1:12" ht="14.5">
      <c r="A581" s="3" t="s">
        <v>580</v>
      </c>
      <c r="B581" s="6" t="str">
        <f>IF(A581&lt;&gt;"",LEFT(A581,SEARCH("-",A581)-1),"")</f>
        <v>DEOK</v>
      </c>
      <c r="C581" s="6" t="s">
        <v>929</v>
      </c>
      <c r="D581" s="19">
        <v>43791</v>
      </c>
      <c r="E581" s="19">
        <v>43847</v>
      </c>
      <c r="F581" s="19">
        <v>43892</v>
      </c>
      <c r="G581" s="19" t="s">
        <v>1228</v>
      </c>
      <c r="H581" s="19"/>
      <c r="I581" s="20"/>
      <c r="J581" s="20">
        <v>43966</v>
      </c>
      <c r="K581" s="28" t="str">
        <f>IFERROR(VLOOKUP([1]!NeedsData[[#This Row],[Need Number]],[1]!Database[#Data],K$1,FALSE),"")</f>
        <v/>
      </c>
      <c r="L581" s="48" t="str">
        <f>IFERROR(VLOOKUP([1]!NeedsData[[#This Row],[Need Number]],[1]!Database[#Data],L$1,FALSE),"")</f>
        <v/>
      </c>
    </row>
    <row r="582" spans="1:12" ht="14.5">
      <c r="A582" s="3" t="s">
        <v>581</v>
      </c>
      <c r="B582" s="4" t="str">
        <f>IF(A582&lt;&gt;"",LEFT(A582,SEARCH("-",A582)-1),"")</f>
        <v>DEOK</v>
      </c>
      <c r="C582" s="4" t="s">
        <v>929</v>
      </c>
      <c r="D582" s="17">
        <v>43791</v>
      </c>
      <c r="E582" s="17">
        <v>43847</v>
      </c>
      <c r="F582" s="17">
        <v>43892</v>
      </c>
      <c r="G582" s="17" t="s">
        <v>1229</v>
      </c>
      <c r="H582" s="17"/>
      <c r="I582" s="18"/>
      <c r="J582" s="18">
        <v>43966</v>
      </c>
      <c r="K582" s="27" t="str">
        <f>IFERROR(VLOOKUP([1]!NeedsData[[#This Row],[Need Number]],[1]!Database[#Data],K$1,FALSE),"")</f>
        <v/>
      </c>
      <c r="L582" s="36" t="str">
        <f>IFERROR(VLOOKUP([1]!NeedsData[[#This Row],[Need Number]],[1]!Database[#Data],L$1,FALSE),"")</f>
        <v/>
      </c>
    </row>
    <row r="583" spans="1:12" ht="14.5">
      <c r="A583" s="3" t="s">
        <v>582</v>
      </c>
      <c r="B583" s="6" t="str">
        <f>IF(A583&lt;&gt;"",LEFT(A583,SEARCH("-",A583)-1),"")</f>
        <v>DEOK</v>
      </c>
      <c r="C583" s="6" t="s">
        <v>929</v>
      </c>
      <c r="D583" s="19">
        <v>43791</v>
      </c>
      <c r="E583" s="19"/>
      <c r="F583" s="19"/>
      <c r="G583" s="19"/>
      <c r="H583" s="19"/>
      <c r="I583" s="20"/>
      <c r="J583" s="20"/>
      <c r="K583" s="28" t="str">
        <f>IFERROR(VLOOKUP([1]!NeedsData[[#This Row],[Need Number]],[1]!Database[#Data],K$1,FALSE),"")</f>
        <v/>
      </c>
      <c r="L583" s="48" t="str">
        <f>IFERROR(VLOOKUP([1]!NeedsData[[#This Row],[Need Number]],[1]!Database[#Data],L$1,FALSE),"")</f>
        <v/>
      </c>
    </row>
    <row r="584" spans="1:12" ht="217.5">
      <c r="A584" s="3" t="s">
        <v>583</v>
      </c>
      <c r="B584" s="4" t="str">
        <f>IF(A584&lt;&gt;"",LEFT(A584,SEARCH("-",A584)-1),"")</f>
        <v>DEOK</v>
      </c>
      <c r="C584" s="4" t="s">
        <v>929</v>
      </c>
      <c r="D584" s="17">
        <v>43882</v>
      </c>
      <c r="E584" s="17"/>
      <c r="F584" s="17"/>
      <c r="G584" s="17"/>
      <c r="H584" s="17">
        <v>43941</v>
      </c>
      <c r="I584" s="18"/>
      <c r="J584" s="18"/>
      <c r="K584" s="27" t="str">
        <f>IFERROR(VLOOKUP([1]!NeedsData[[#This Row],[Need Number]],[1]!Database[#Data],K$1,FALSE),"")</f>
        <v/>
      </c>
      <c r="L584" s="36" t="s">
        <v>2040</v>
      </c>
    </row>
    <row r="585" spans="1:12" ht="116">
      <c r="A585" s="9" t="s">
        <v>584</v>
      </c>
      <c r="B585" s="10" t="str">
        <f>IF(A585&lt;&gt;"",LEFT(A585,SEARCH("-",A585)-1),"")</f>
        <v>DEOK</v>
      </c>
      <c r="C585" s="10" t="s">
        <v>929</v>
      </c>
      <c r="D585" s="22">
        <v>43941</v>
      </c>
      <c r="E585" s="22"/>
      <c r="F585" s="22"/>
      <c r="G585" s="22"/>
      <c r="H585" s="22">
        <v>44085</v>
      </c>
      <c r="I585" s="23"/>
      <c r="J585" s="23"/>
      <c r="K585" s="38" t="str">
        <f>IFERROR(VLOOKUP([1]!NeedsData[[#This Row],[Need Number]],[1]!Database[#Data],K$1,FALSE),"")</f>
        <v/>
      </c>
      <c r="L585" s="53" t="s">
        <v>2041</v>
      </c>
    </row>
    <row r="586" spans="1:12" ht="217.5">
      <c r="A586" s="3" t="s">
        <v>585</v>
      </c>
      <c r="B586" s="4" t="str">
        <f>IF(A586&lt;&gt;"",LEFT(A586,SEARCH("-",A586)-1),"")</f>
        <v>DEOK</v>
      </c>
      <c r="C586" s="4" t="s">
        <v>929</v>
      </c>
      <c r="D586" s="17">
        <v>44029</v>
      </c>
      <c r="E586" s="17">
        <v>44155</v>
      </c>
      <c r="F586" s="18">
        <v>44298</v>
      </c>
      <c r="G586" s="17" t="s">
        <v>1230</v>
      </c>
      <c r="H586" s="17"/>
      <c r="I586" s="18"/>
      <c r="J586" s="18">
        <v>44298</v>
      </c>
      <c r="K586" s="27"/>
      <c r="L586" s="8" t="s">
        <v>2042</v>
      </c>
    </row>
    <row r="587" spans="1:12" ht="377">
      <c r="A587" s="3" t="s">
        <v>586</v>
      </c>
      <c r="B587" s="6" t="str">
        <f>IF(A587&lt;&gt;"",LEFT(A587,SEARCH("-",A587)-1),"")</f>
        <v>DEOK</v>
      </c>
      <c r="C587" s="6" t="s">
        <v>929</v>
      </c>
      <c r="D587" s="19">
        <v>44029</v>
      </c>
      <c r="E587" s="19">
        <v>44426</v>
      </c>
      <c r="F587" s="19"/>
      <c r="G587" s="19" t="s">
        <v>1231</v>
      </c>
      <c r="H587" s="19"/>
      <c r="I587" s="20"/>
      <c r="J587" s="20"/>
      <c r="K587" s="28"/>
      <c r="L587" s="47" t="s">
        <v>2043</v>
      </c>
    </row>
    <row r="588" spans="1:12" ht="145">
      <c r="A588" s="3" t="s">
        <v>587</v>
      </c>
      <c r="B588" s="4" t="str">
        <f>IF(A588&lt;&gt;"",LEFT(A588,SEARCH("-",A588)-1),"")</f>
        <v>DEOK</v>
      </c>
      <c r="C588" s="4" t="s">
        <v>929</v>
      </c>
      <c r="D588" s="17">
        <v>44120</v>
      </c>
      <c r="E588" s="17"/>
      <c r="F588" s="17"/>
      <c r="G588" s="17"/>
      <c r="H588" s="17"/>
      <c r="I588" s="18"/>
      <c r="J588" s="18"/>
      <c r="K588" s="27" t="s">
        <v>1618</v>
      </c>
      <c r="L588" s="8" t="s">
        <v>2044</v>
      </c>
    </row>
    <row r="589" spans="1:12" ht="159.5">
      <c r="A589" s="3" t="s">
        <v>588</v>
      </c>
      <c r="B589" s="6" t="str">
        <f>IF(A589&lt;&gt;"",LEFT(A589,SEARCH("-",A589)-1),"")</f>
        <v>DEOK</v>
      </c>
      <c r="C589" s="6" t="s">
        <v>929</v>
      </c>
      <c r="D589" s="19">
        <v>44120</v>
      </c>
      <c r="E589" s="19"/>
      <c r="F589" s="19"/>
      <c r="G589" s="19"/>
      <c r="H589" s="19"/>
      <c r="I589" s="20"/>
      <c r="J589" s="20"/>
      <c r="K589" s="28" t="s">
        <v>1615</v>
      </c>
      <c r="L589" s="47" t="s">
        <v>2045</v>
      </c>
    </row>
    <row r="590" spans="1:12" ht="72.5">
      <c r="A590" s="3" t="s">
        <v>589</v>
      </c>
      <c r="B590" s="4" t="str">
        <f>IF(A590&lt;&gt;"",LEFT(A590,SEARCH("-",A590)-1),"")</f>
        <v>DEOK</v>
      </c>
      <c r="C590" s="4" t="s">
        <v>929</v>
      </c>
      <c r="D590" s="17">
        <v>44120</v>
      </c>
      <c r="E590" s="17"/>
      <c r="F590" s="17"/>
      <c r="G590" s="17"/>
      <c r="H590" s="17"/>
      <c r="I590" s="18"/>
      <c r="J590" s="18"/>
      <c r="K590" s="27" t="s">
        <v>1619</v>
      </c>
      <c r="L590" s="8" t="s">
        <v>2046</v>
      </c>
    </row>
    <row r="591" spans="1:12" ht="116">
      <c r="A591" s="3" t="s">
        <v>590</v>
      </c>
      <c r="B591" s="6" t="str">
        <f>IF(A591&lt;&gt;"",LEFT(A591,SEARCH("-",A591)-1),"")</f>
        <v>DEOK</v>
      </c>
      <c r="C591" s="6" t="s">
        <v>929</v>
      </c>
      <c r="D591" s="19">
        <v>44155</v>
      </c>
      <c r="E591" s="19">
        <v>44211</v>
      </c>
      <c r="F591" s="20">
        <v>44298</v>
      </c>
      <c r="G591" s="19" t="s">
        <v>1232</v>
      </c>
      <c r="H591" s="19"/>
      <c r="I591" s="20"/>
      <c r="J591" s="20">
        <v>44298</v>
      </c>
      <c r="K591" s="28" t="s">
        <v>1620</v>
      </c>
      <c r="L591" s="46" t="s">
        <v>2047</v>
      </c>
    </row>
    <row r="592" spans="1:12" ht="101.5">
      <c r="A592" s="3" t="s">
        <v>591</v>
      </c>
      <c r="B592" s="4" t="str">
        <f>IF(A592&lt;&gt;"",LEFT(A592,SEARCH("-",A592)-1),"")</f>
        <v>DEOK</v>
      </c>
      <c r="C592" s="4" t="s">
        <v>929</v>
      </c>
      <c r="D592" s="17">
        <v>44274</v>
      </c>
      <c r="E592" s="17"/>
      <c r="F592" s="17"/>
      <c r="G592" s="17"/>
      <c r="H592" s="17"/>
      <c r="I592" s="18"/>
      <c r="J592" s="18"/>
      <c r="K592" s="27" t="s">
        <v>1621</v>
      </c>
      <c r="L592" s="8" t="s">
        <v>2048</v>
      </c>
    </row>
    <row r="593" spans="1:12" ht="93">
      <c r="A593" s="3" t="s">
        <v>592</v>
      </c>
      <c r="B593" s="6" t="str">
        <f>IF(A593&lt;&gt;"",LEFT(A593,SEARCH("-",A593)-1),"")</f>
        <v>ATSI</v>
      </c>
      <c r="C593" s="6" t="s">
        <v>929</v>
      </c>
      <c r="D593" s="19">
        <v>44393</v>
      </c>
      <c r="E593" s="19">
        <v>44424</v>
      </c>
      <c r="F593" s="19"/>
      <c r="G593" s="19"/>
      <c r="H593" s="19"/>
      <c r="I593" s="20"/>
      <c r="J593" s="20"/>
      <c r="K593" s="39" t="s">
        <v>1706</v>
      </c>
      <c r="L593" s="54" t="s">
        <v>2049</v>
      </c>
    </row>
    <row r="594" spans="1:12" ht="101.5">
      <c r="A594" s="3" t="s">
        <v>593</v>
      </c>
      <c r="B594" s="4" t="str">
        <f>IF(A594&lt;&gt;"",LEFT(A594,SEARCH("-",A594)-1),"")</f>
        <v>Dayton</v>
      </c>
      <c r="C594" s="4" t="s">
        <v>929</v>
      </c>
      <c r="D594" s="17">
        <v>44244</v>
      </c>
      <c r="E594" s="17">
        <v>44424</v>
      </c>
      <c r="F594" s="17"/>
      <c r="G594" s="17" t="s">
        <v>1224</v>
      </c>
      <c r="H594" s="17"/>
      <c r="I594" s="18"/>
      <c r="J594" s="18"/>
      <c r="K594" s="27" t="s">
        <v>1622</v>
      </c>
      <c r="L594" s="8" t="s">
        <v>2050</v>
      </c>
    </row>
    <row r="595" spans="1:12" ht="101.5">
      <c r="A595" s="3" t="s">
        <v>594</v>
      </c>
      <c r="B595" s="6" t="str">
        <f>IF(A595&lt;&gt;"",LEFT(A595,SEARCH("-",A595)-1),"")</f>
        <v>DEOK</v>
      </c>
      <c r="C595" s="6" t="s">
        <v>929</v>
      </c>
      <c r="D595" s="19">
        <v>44302</v>
      </c>
      <c r="E595" s="19"/>
      <c r="F595" s="19"/>
      <c r="G595" s="19"/>
      <c r="H595" s="19"/>
      <c r="I595" s="20"/>
      <c r="J595" s="20"/>
      <c r="K595" s="28" t="str">
        <f>IFERROR(VLOOKUP([1]!NeedsData[[#This Row],[Need Number]],[1]!Database[#Data],K$1,FALSE),"")</f>
        <v/>
      </c>
      <c r="L595" s="47" t="s">
        <v>2051</v>
      </c>
    </row>
    <row r="596" spans="1:12" ht="145">
      <c r="A596" s="3" t="s">
        <v>595</v>
      </c>
      <c r="B596" s="4" t="str">
        <f>IF(A596&lt;&gt;"",LEFT(A596,SEARCH("-",A596)-1),"")</f>
        <v>DEOK</v>
      </c>
      <c r="C596" s="4" t="s">
        <v>929</v>
      </c>
      <c r="D596" s="17">
        <v>44362</v>
      </c>
      <c r="E596" s="17"/>
      <c r="F596" s="17"/>
      <c r="G596" s="17"/>
      <c r="H596" s="17"/>
      <c r="I596" s="18"/>
      <c r="J596" s="18"/>
      <c r="K596" s="27" t="s">
        <v>1623</v>
      </c>
      <c r="L596" s="8" t="s">
        <v>2052</v>
      </c>
    </row>
    <row r="597" spans="1:12" ht="14.5">
      <c r="A597" s="3" t="s">
        <v>596</v>
      </c>
      <c r="B597" s="6" t="str">
        <f>IF(A597&lt;&gt;"",LEFT(A597,SEARCH("-",A597)-1),"")</f>
        <v>DOM</v>
      </c>
      <c r="C597" s="6" t="s">
        <v>1233</v>
      </c>
      <c r="D597" s="19" t="s">
        <v>938</v>
      </c>
      <c r="E597" s="19"/>
      <c r="F597" s="19"/>
      <c r="G597" s="19"/>
      <c r="H597" s="19"/>
      <c r="I597" s="20"/>
      <c r="J597" s="20"/>
      <c r="K597" s="28" t="str">
        <f>IFERROR(VLOOKUP([1]!NeedsData[[#This Row],[Need Number]],[1]!Database[#Data],K$1,FALSE),"")</f>
        <v/>
      </c>
      <c r="L597" s="48" t="str">
        <f>IFERROR(VLOOKUP([1]!NeedsData[[#This Row],[Need Number]],[1]!Database[#Data],L$1,FALSE),"")</f>
        <v/>
      </c>
    </row>
    <row r="598" spans="1:12" ht="14.5">
      <c r="A598" s="3" t="s">
        <v>597</v>
      </c>
      <c r="B598" s="4" t="str">
        <f>IF(A598&lt;&gt;"",LEFT(A598,SEARCH("-",A598)-1),"")</f>
        <v>DOM</v>
      </c>
      <c r="C598" s="4" t="s">
        <v>1233</v>
      </c>
      <c r="D598" s="17" t="s">
        <v>938</v>
      </c>
      <c r="E598" s="17"/>
      <c r="F598" s="17"/>
      <c r="G598" s="17"/>
      <c r="H598" s="17"/>
      <c r="I598" s="18"/>
      <c r="J598" s="18"/>
      <c r="K598" s="27" t="str">
        <f>IFERROR(VLOOKUP([1]!NeedsData[[#This Row],[Need Number]],[1]!Database[#Data],K$1,FALSE),"")</f>
        <v/>
      </c>
      <c r="L598" s="36" t="str">
        <f>IFERROR(VLOOKUP([1]!NeedsData[[#This Row],[Need Number]],[1]!Database[#Data],L$1,FALSE),"")</f>
        <v/>
      </c>
    </row>
    <row r="599" spans="1:12" ht="14.5">
      <c r="A599" s="3" t="s">
        <v>598</v>
      </c>
      <c r="B599" s="6" t="str">
        <f>IF(A599&lt;&gt;"",LEFT(A599,SEARCH("-",A599)-1),"")</f>
        <v>DOM</v>
      </c>
      <c r="C599" s="6" t="s">
        <v>1233</v>
      </c>
      <c r="D599" s="19">
        <v>43384</v>
      </c>
      <c r="E599" s="19"/>
      <c r="F599" s="19"/>
      <c r="G599" s="19"/>
      <c r="H599" s="19"/>
      <c r="I599" s="20"/>
      <c r="J599" s="20"/>
      <c r="K599" s="28" t="str">
        <f>IFERROR(VLOOKUP([1]!NeedsData[[#This Row],[Need Number]],[1]!Database[#Data],K$1,FALSE),"")</f>
        <v/>
      </c>
      <c r="L599" s="48" t="str">
        <f>IFERROR(VLOOKUP([1]!NeedsData[[#This Row],[Need Number]],[1]!Database[#Data],L$1,FALSE),"")</f>
        <v/>
      </c>
    </row>
    <row r="600" spans="1:12" ht="14.5">
      <c r="A600" s="3" t="s">
        <v>599</v>
      </c>
      <c r="B600" s="4" t="str">
        <f>IF(A600&lt;&gt;"",LEFT(A600,SEARCH("-",A600)-1),"")</f>
        <v>DOM</v>
      </c>
      <c r="C600" s="4" t="s">
        <v>1233</v>
      </c>
      <c r="D600" s="17" t="s">
        <v>938</v>
      </c>
      <c r="E600" s="17"/>
      <c r="F600" s="17"/>
      <c r="G600" s="17"/>
      <c r="H600" s="17"/>
      <c r="I600" s="18"/>
      <c r="J600" s="18"/>
      <c r="K600" s="27" t="str">
        <f>IFERROR(VLOOKUP([1]!NeedsData[[#This Row],[Need Number]],[1]!Database[#Data],K$1,FALSE),"")</f>
        <v/>
      </c>
      <c r="L600" s="36" t="str">
        <f>IFERROR(VLOOKUP([1]!NeedsData[[#This Row],[Need Number]],[1]!Database[#Data],L$1,FALSE),"")</f>
        <v/>
      </c>
    </row>
    <row r="601" spans="1:12" ht="14.5">
      <c r="A601" s="3" t="s">
        <v>600</v>
      </c>
      <c r="B601" s="6" t="str">
        <f>IF(A601&lt;&gt;"",LEFT(A601,SEARCH("-",A601)-1),"")</f>
        <v>DOM</v>
      </c>
      <c r="C601" s="6" t="s">
        <v>1233</v>
      </c>
      <c r="D601" s="19" t="s">
        <v>938</v>
      </c>
      <c r="E601" s="19"/>
      <c r="F601" s="19"/>
      <c r="G601" s="19"/>
      <c r="H601" s="19"/>
      <c r="I601" s="20"/>
      <c r="J601" s="20"/>
      <c r="K601" s="28" t="str">
        <f>IFERROR(VLOOKUP([1]!NeedsData[[#This Row],[Need Number]],[1]!Database[#Data],K$1,FALSE),"")</f>
        <v/>
      </c>
      <c r="L601" s="48" t="str">
        <f>IFERROR(VLOOKUP([1]!NeedsData[[#This Row],[Need Number]],[1]!Database[#Data],L$1,FALSE),"")</f>
        <v/>
      </c>
    </row>
    <row r="602" spans="1:12" ht="14.5">
      <c r="A602" s="3" t="s">
        <v>601</v>
      </c>
      <c r="B602" s="4" t="str">
        <f>IF(A602&lt;&gt;"",LEFT(A602,SEARCH("-",A602)-1),"")</f>
        <v>DOM</v>
      </c>
      <c r="C602" s="4" t="s">
        <v>1233</v>
      </c>
      <c r="D602" s="17" t="s">
        <v>938</v>
      </c>
      <c r="E602" s="17"/>
      <c r="F602" s="17"/>
      <c r="G602" s="17"/>
      <c r="H602" s="17"/>
      <c r="I602" s="18"/>
      <c r="J602" s="18"/>
      <c r="K602" s="27" t="str">
        <f>IFERROR(VLOOKUP([1]!NeedsData[[#This Row],[Need Number]],[1]!Database[#Data],K$1,FALSE),"")</f>
        <v/>
      </c>
      <c r="L602" s="36" t="str">
        <f>IFERROR(VLOOKUP([1]!NeedsData[[#This Row],[Need Number]],[1]!Database[#Data],L$1,FALSE),"")</f>
        <v/>
      </c>
    </row>
    <row r="603" spans="1:12" ht="14.5">
      <c r="A603" s="3" t="s">
        <v>602</v>
      </c>
      <c r="B603" s="6" t="str">
        <f>IF(A603&lt;&gt;"",LEFT(A603,SEARCH("-",A603)-1),"")</f>
        <v>DOM</v>
      </c>
      <c r="C603" s="6" t="s">
        <v>1233</v>
      </c>
      <c r="D603" s="19">
        <v>43601</v>
      </c>
      <c r="E603" s="19">
        <v>43755</v>
      </c>
      <c r="F603" s="19">
        <v>43885</v>
      </c>
      <c r="G603" s="19" t="s">
        <v>1234</v>
      </c>
      <c r="H603" s="19"/>
      <c r="I603" s="20"/>
      <c r="J603" s="20">
        <v>43966</v>
      </c>
      <c r="K603" s="28" t="s">
        <v>1624</v>
      </c>
      <c r="L603" s="48" t="str">
        <f>IFERROR(VLOOKUP([1]!NeedsData[[#This Row],[Need Number]],[1]!Database[#Data],L$1,FALSE),"")</f>
        <v/>
      </c>
    </row>
    <row r="604" spans="1:12" ht="14.5">
      <c r="A604" s="3" t="s">
        <v>603</v>
      </c>
      <c r="B604" s="4" t="str">
        <f>IF(A604&lt;&gt;"",LEFT(A604,SEARCH("-",A604)-1),"")</f>
        <v>DOM</v>
      </c>
      <c r="C604" s="4" t="s">
        <v>1233</v>
      </c>
      <c r="D604" s="17" t="s">
        <v>938</v>
      </c>
      <c r="E604" s="17"/>
      <c r="F604" s="17"/>
      <c r="G604" s="17"/>
      <c r="H604" s="17"/>
      <c r="I604" s="18"/>
      <c r="J604" s="18"/>
      <c r="K604" s="27" t="str">
        <f>IFERROR(VLOOKUP([1]!NeedsData[[#This Row],[Need Number]],[1]!Database[#Data],K$1,FALSE),"")</f>
        <v/>
      </c>
      <c r="L604" s="36" t="str">
        <f>IFERROR(VLOOKUP([1]!NeedsData[[#This Row],[Need Number]],[1]!Database[#Data],L$1,FALSE),"")</f>
        <v/>
      </c>
    </row>
    <row r="605" spans="1:12" ht="14.5">
      <c r="A605" s="3" t="s">
        <v>604</v>
      </c>
      <c r="B605" s="6" t="str">
        <f>IF(A605&lt;&gt;"",LEFT(A605,SEARCH("-",A605)-1),"")</f>
        <v>DOM</v>
      </c>
      <c r="C605" s="6" t="s">
        <v>1233</v>
      </c>
      <c r="D605" s="19">
        <v>43601</v>
      </c>
      <c r="E605" s="19">
        <v>43755</v>
      </c>
      <c r="F605" s="19">
        <v>43885</v>
      </c>
      <c r="G605" s="19" t="s">
        <v>1235</v>
      </c>
      <c r="H605" s="19"/>
      <c r="I605" s="20"/>
      <c r="J605" s="20">
        <v>43966</v>
      </c>
      <c r="K605" s="28" t="s">
        <v>1625</v>
      </c>
      <c r="L605" s="48" t="str">
        <f>IFERROR(VLOOKUP([1]!NeedsData[[#This Row],[Need Number]],[1]!Database[#Data],L$1,FALSE),"")</f>
        <v/>
      </c>
    </row>
    <row r="606" spans="1:12" ht="14.5">
      <c r="A606" s="3" t="s">
        <v>605</v>
      </c>
      <c r="B606" s="4" t="str">
        <f>IF(A606&lt;&gt;"",LEFT(A606,SEARCH("-",A606)-1),"")</f>
        <v>DOM</v>
      </c>
      <c r="C606" s="4" t="s">
        <v>1233</v>
      </c>
      <c r="D606" s="17">
        <v>43601</v>
      </c>
      <c r="E606" s="17">
        <v>43755</v>
      </c>
      <c r="F606" s="17">
        <v>43885</v>
      </c>
      <c r="G606" s="17" t="s">
        <v>1236</v>
      </c>
      <c r="H606" s="17"/>
      <c r="I606" s="18"/>
      <c r="J606" s="18">
        <v>43966</v>
      </c>
      <c r="K606" s="27" t="s">
        <v>1626</v>
      </c>
      <c r="L606" s="36" t="str">
        <f>IFERROR(VLOOKUP([1]!NeedsData[[#This Row],[Need Number]],[1]!Database[#Data],L$1,FALSE),"")</f>
        <v/>
      </c>
    </row>
    <row r="607" spans="1:12" ht="14.5">
      <c r="A607" s="3" t="s">
        <v>606</v>
      </c>
      <c r="B607" s="6" t="str">
        <f>IF(A607&lt;&gt;"",LEFT(A607,SEARCH("-",A607)-1),"")</f>
        <v>DOM</v>
      </c>
      <c r="C607" s="6" t="s">
        <v>1233</v>
      </c>
      <c r="D607" s="19">
        <v>43755</v>
      </c>
      <c r="E607" s="19">
        <v>43783</v>
      </c>
      <c r="F607" s="19">
        <v>43885</v>
      </c>
      <c r="G607" s="19" t="s">
        <v>1237</v>
      </c>
      <c r="H607" s="19"/>
      <c r="I607" s="20"/>
      <c r="J607" s="20">
        <v>43966</v>
      </c>
      <c r="K607" s="28" t="s">
        <v>1627</v>
      </c>
      <c r="L607" s="48" t="str">
        <f>IFERROR(VLOOKUP([1]!NeedsData[[#This Row],[Need Number]],[1]!Database[#Data],L$1,FALSE),"")</f>
        <v/>
      </c>
    </row>
    <row r="608" spans="1:12" ht="116">
      <c r="A608" s="3" t="s">
        <v>607</v>
      </c>
      <c r="B608" s="4" t="str">
        <f>IF(A608&lt;&gt;"",LEFT(A608,SEARCH("-",A608)-1),"")</f>
        <v>DOM</v>
      </c>
      <c r="C608" s="4" t="s">
        <v>1233</v>
      </c>
      <c r="D608" s="17">
        <v>43657</v>
      </c>
      <c r="E608" s="17">
        <v>43872</v>
      </c>
      <c r="F608" s="17">
        <v>44139</v>
      </c>
      <c r="G608" s="17" t="s">
        <v>1238</v>
      </c>
      <c r="H608" s="17"/>
      <c r="I608" s="18"/>
      <c r="J608" s="18">
        <v>44139</v>
      </c>
      <c r="K608" s="27" t="s">
        <v>1628</v>
      </c>
      <c r="L608" s="36" t="s">
        <v>2053</v>
      </c>
    </row>
    <row r="609" spans="1:12" ht="14.5">
      <c r="A609" s="3" t="s">
        <v>608</v>
      </c>
      <c r="B609" s="6" t="str">
        <f>IF(A609&lt;&gt;"",LEFT(A609,SEARCH("-",A609)-1),"")</f>
        <v>DOM</v>
      </c>
      <c r="C609" s="6" t="s">
        <v>1233</v>
      </c>
      <c r="D609" s="19">
        <v>43704</v>
      </c>
      <c r="E609" s="19">
        <v>43759</v>
      </c>
      <c r="F609" s="19">
        <v>43885</v>
      </c>
      <c r="G609" s="19" t="s">
        <v>1239</v>
      </c>
      <c r="H609" s="19"/>
      <c r="I609" s="20"/>
      <c r="J609" s="20">
        <v>43966</v>
      </c>
      <c r="K609" s="28" t="s">
        <v>1629</v>
      </c>
      <c r="L609" s="48" t="str">
        <f>IFERROR(VLOOKUP([1]!NeedsData[[#This Row],[Need Number]],[1]!Database[#Data],L$1,FALSE),"")</f>
        <v/>
      </c>
    </row>
    <row r="610" spans="1:12" ht="14.5">
      <c r="A610" s="3" t="s">
        <v>609</v>
      </c>
      <c r="B610" s="4" t="str">
        <f>IF(A610&lt;&gt;"",LEFT(A610,SEARCH("-",A610)-1),"")</f>
        <v>DOM</v>
      </c>
      <c r="C610" s="4" t="s">
        <v>1233</v>
      </c>
      <c r="D610" s="17">
        <v>43657</v>
      </c>
      <c r="E610" s="17">
        <v>43865</v>
      </c>
      <c r="F610" s="17">
        <v>44139</v>
      </c>
      <c r="G610" s="17" t="s">
        <v>1240</v>
      </c>
      <c r="H610" s="17"/>
      <c r="I610" s="18"/>
      <c r="J610" s="18">
        <v>44139</v>
      </c>
      <c r="K610" s="27" t="str">
        <f>IFERROR(VLOOKUP([1]!NeedsData[[#This Row],[Need Number]],[1]!Database[#Data],K$1,FALSE),"")</f>
        <v/>
      </c>
      <c r="L610" s="36" t="str">
        <f>IFERROR(VLOOKUP([1]!NeedsData[[#This Row],[Need Number]],[1]!Database[#Data],L$1,FALSE),"")</f>
        <v/>
      </c>
    </row>
    <row r="611" spans="1:12" ht="14.5">
      <c r="A611" s="3" t="s">
        <v>610</v>
      </c>
      <c r="B611" s="6" t="str">
        <f>IF(A611&lt;&gt;"",LEFT(A611,SEARCH("-",A611)-1),"")</f>
        <v>DOM</v>
      </c>
      <c r="C611" s="6" t="s">
        <v>1233</v>
      </c>
      <c r="D611" s="19">
        <v>43755</v>
      </c>
      <c r="E611" s="19">
        <v>43783</v>
      </c>
      <c r="F611" s="19">
        <v>43885</v>
      </c>
      <c r="G611" s="19" t="s">
        <v>1241</v>
      </c>
      <c r="H611" s="19"/>
      <c r="I611" s="20"/>
      <c r="J611" s="20">
        <v>43966</v>
      </c>
      <c r="K611" s="28" t="str">
        <f>IFERROR(VLOOKUP([1]!NeedsData[[#This Row],[Need Number]],[1]!Database[#Data],K$1,FALSE),"")</f>
        <v/>
      </c>
      <c r="L611" s="48" t="str">
        <f>IFERROR(VLOOKUP([1]!NeedsData[[#This Row],[Need Number]],[1]!Database[#Data],L$1,FALSE),"")</f>
        <v/>
      </c>
    </row>
    <row r="612" spans="1:12" ht="14.5">
      <c r="A612" s="3" t="s">
        <v>611</v>
      </c>
      <c r="B612" s="4" t="str">
        <f>IF(A612&lt;&gt;"",LEFT(A612,SEARCH("-",A612)-1),"")</f>
        <v>DOM</v>
      </c>
      <c r="C612" s="4" t="s">
        <v>1233</v>
      </c>
      <c r="D612" s="17" t="s">
        <v>938</v>
      </c>
      <c r="E612" s="17"/>
      <c r="F612" s="17"/>
      <c r="G612" s="17"/>
      <c r="H612" s="17"/>
      <c r="I612" s="18"/>
      <c r="J612" s="18"/>
      <c r="K612" s="27" t="str">
        <f>IFERROR(VLOOKUP([1]!NeedsData[[#This Row],[Need Number]],[1]!Database[#Data],K$1,FALSE),"")</f>
        <v/>
      </c>
      <c r="L612" s="36" t="str">
        <f>IFERROR(VLOOKUP([1]!NeedsData[[#This Row],[Need Number]],[1]!Database[#Data],L$1,FALSE),"")</f>
        <v/>
      </c>
    </row>
    <row r="613" spans="1:12" ht="14.5">
      <c r="A613" s="3" t="s">
        <v>612</v>
      </c>
      <c r="B613" s="6" t="str">
        <f>IF(A613&lt;&gt;"",LEFT(A613,SEARCH("-",A613)-1),"")</f>
        <v>DOM</v>
      </c>
      <c r="C613" s="6" t="s">
        <v>1233</v>
      </c>
      <c r="D613" s="19">
        <v>43732</v>
      </c>
      <c r="E613" s="19">
        <v>43759</v>
      </c>
      <c r="F613" s="19">
        <v>43885</v>
      </c>
      <c r="G613" s="19" t="s">
        <v>1242</v>
      </c>
      <c r="H613" s="19"/>
      <c r="I613" s="20"/>
      <c r="J613" s="20">
        <v>43966</v>
      </c>
      <c r="K613" s="28" t="s">
        <v>1630</v>
      </c>
      <c r="L613" s="48" t="str">
        <f>IFERROR(VLOOKUP([1]!NeedsData[[#This Row],[Need Number]],[1]!Database[#Data],L$1,FALSE),"")</f>
        <v/>
      </c>
    </row>
    <row r="614" spans="1:12" ht="14.5">
      <c r="A614" s="3" t="s">
        <v>613</v>
      </c>
      <c r="B614" s="4" t="str">
        <f>IF(A614&lt;&gt;"",LEFT(A614,SEARCH("-",A614)-1),"")</f>
        <v>DOM</v>
      </c>
      <c r="C614" s="4" t="s">
        <v>1233</v>
      </c>
      <c r="D614" s="17">
        <v>43732</v>
      </c>
      <c r="E614" s="17">
        <v>43759</v>
      </c>
      <c r="F614" s="17">
        <v>43885</v>
      </c>
      <c r="G614" s="17" t="s">
        <v>1243</v>
      </c>
      <c r="H614" s="17"/>
      <c r="I614" s="18"/>
      <c r="J614" s="18">
        <v>43966</v>
      </c>
      <c r="K614" s="27" t="s">
        <v>1631</v>
      </c>
      <c r="L614" s="36" t="str">
        <f>IFERROR(VLOOKUP([1]!NeedsData[[#This Row],[Need Number]],[1]!Database[#Data],L$1,FALSE),"")</f>
        <v/>
      </c>
    </row>
    <row r="615" spans="1:12" ht="145">
      <c r="A615" s="3" t="s">
        <v>614</v>
      </c>
      <c r="B615" s="6" t="str">
        <f>IF(A615&lt;&gt;"",LEFT(A615,SEARCH("-",A615)-1),"")</f>
        <v>DOM</v>
      </c>
      <c r="C615" s="6" t="s">
        <v>1233</v>
      </c>
      <c r="D615" s="19">
        <v>43865</v>
      </c>
      <c r="E615" s="19">
        <v>43900</v>
      </c>
      <c r="F615" s="19">
        <v>44139</v>
      </c>
      <c r="G615" s="19" t="s">
        <v>1244</v>
      </c>
      <c r="H615" s="19"/>
      <c r="I615" s="19"/>
      <c r="J615" s="19">
        <v>44139</v>
      </c>
      <c r="K615" s="28" t="s">
        <v>1632</v>
      </c>
      <c r="L615" s="48" t="s">
        <v>2054</v>
      </c>
    </row>
    <row r="616" spans="1:12" ht="217.5">
      <c r="A616" s="3" t="s">
        <v>615</v>
      </c>
      <c r="B616" s="4" t="str">
        <f>IF(A616&lt;&gt;"",LEFT(A616,SEARCH("-",A616)-1),"")</f>
        <v>DOM</v>
      </c>
      <c r="C616" s="4" t="s">
        <v>1233</v>
      </c>
      <c r="D616" s="17" t="s">
        <v>938</v>
      </c>
      <c r="E616" s="17">
        <v>44110</v>
      </c>
      <c r="F616" s="17">
        <v>44139</v>
      </c>
      <c r="G616" s="17" t="s">
        <v>1245</v>
      </c>
      <c r="H616" s="17"/>
      <c r="I616" s="17"/>
      <c r="J616" s="17">
        <v>44139</v>
      </c>
      <c r="K616" s="27" t="str">
        <f>IFERROR(VLOOKUP([1]!NeedsData[[#This Row],[Need Number]],[1]!Database[#Data],K$1,FALSE),"")</f>
        <v/>
      </c>
      <c r="L616" s="45" t="s">
        <v>2055</v>
      </c>
    </row>
    <row r="617" spans="1:12" ht="14.5">
      <c r="A617" s="3" t="s">
        <v>616</v>
      </c>
      <c r="B617" s="6" t="str">
        <f>IF(A617&lt;&gt;"",LEFT(A617,SEARCH("-",A617)-1),"")</f>
        <v>DOM</v>
      </c>
      <c r="C617" s="6" t="s">
        <v>1233</v>
      </c>
      <c r="D617" s="19" t="s">
        <v>938</v>
      </c>
      <c r="E617" s="19"/>
      <c r="F617" s="19">
        <v>44139</v>
      </c>
      <c r="G617" s="19" t="s">
        <v>1246</v>
      </c>
      <c r="H617" s="19"/>
      <c r="I617" s="20"/>
      <c r="J617" s="20">
        <v>44139</v>
      </c>
      <c r="K617" s="28" t="str">
        <f>IFERROR(VLOOKUP([1]!NeedsData[[#This Row],[Need Number]],[1]!Database[#Data],K$1,FALSE),"")</f>
        <v/>
      </c>
      <c r="L617" s="48" t="str">
        <f>IFERROR(VLOOKUP([1]!NeedsData[[#This Row],[Need Number]],[1]!Database[#Data],L$1,FALSE),"")</f>
        <v/>
      </c>
    </row>
    <row r="618" spans="1:12" ht="87">
      <c r="A618" s="3" t="s">
        <v>617</v>
      </c>
      <c r="B618" s="4" t="str">
        <f>IF(A618&lt;&gt;"",LEFT(A618,SEARCH("-",A618)-1),"")</f>
        <v>DOM</v>
      </c>
      <c r="C618" s="4" t="s">
        <v>1233</v>
      </c>
      <c r="D618" s="17">
        <v>43900</v>
      </c>
      <c r="E618" s="17">
        <v>43963</v>
      </c>
      <c r="F618" s="17">
        <v>44139</v>
      </c>
      <c r="G618" s="17" t="s">
        <v>1247</v>
      </c>
      <c r="H618" s="17"/>
      <c r="I618" s="17"/>
      <c r="J618" s="17">
        <v>44139</v>
      </c>
      <c r="K618" s="27" t="s">
        <v>1633</v>
      </c>
      <c r="L618" s="36" t="s">
        <v>2056</v>
      </c>
    </row>
    <row r="619" spans="1:12" ht="130.5">
      <c r="A619" s="3" t="s">
        <v>618</v>
      </c>
      <c r="B619" s="6" t="str">
        <f>IF(A619&lt;&gt;"",LEFT(A619,SEARCH("-",A619)-1),"")</f>
        <v>DOM</v>
      </c>
      <c r="C619" s="6" t="s">
        <v>1233</v>
      </c>
      <c r="D619" s="19" t="s">
        <v>938</v>
      </c>
      <c r="E619" s="19">
        <v>44236</v>
      </c>
      <c r="F619" s="19">
        <v>44253</v>
      </c>
      <c r="G619" s="19" t="s">
        <v>1248</v>
      </c>
      <c r="H619" s="19"/>
      <c r="I619" s="19"/>
      <c r="J619" s="19">
        <v>44253</v>
      </c>
      <c r="K619" s="28" t="str">
        <f>IFERROR(VLOOKUP([1]!NeedsData[[#This Row],[Need Number]],[1]!Database[#Data],K$1,FALSE),"")</f>
        <v/>
      </c>
      <c r="L619" s="55" t="s">
        <v>2057</v>
      </c>
    </row>
    <row r="620" spans="1:12" ht="188.5">
      <c r="A620" s="3" t="s">
        <v>619</v>
      </c>
      <c r="B620" s="4" t="str">
        <f>IF(A620&lt;&gt;"",LEFT(A620,SEARCH("-",A620)-1),"")</f>
        <v>DOM</v>
      </c>
      <c r="C620" s="4" t="s">
        <v>1233</v>
      </c>
      <c r="D620" s="17" t="s">
        <v>938</v>
      </c>
      <c r="E620" s="17">
        <v>44110</v>
      </c>
      <c r="F620" s="17">
        <v>44139</v>
      </c>
      <c r="G620" s="17" t="s">
        <v>1249</v>
      </c>
      <c r="H620" s="17"/>
      <c r="I620" s="17"/>
      <c r="J620" s="17">
        <v>44139</v>
      </c>
      <c r="K620" s="27" t="str">
        <f>IFERROR(VLOOKUP([1]!NeedsData[[#This Row],[Need Number]],[1]!Database[#Data],K$1,FALSE),"")</f>
        <v/>
      </c>
      <c r="L620" s="45" t="s">
        <v>2058</v>
      </c>
    </row>
    <row r="621" spans="1:12" ht="116">
      <c r="A621" s="3" t="s">
        <v>620</v>
      </c>
      <c r="B621" s="6" t="str">
        <f>IF(A621&lt;&gt;"",LEFT(A621,SEARCH("-",A621)-1),"")</f>
        <v>DOM</v>
      </c>
      <c r="C621" s="6" t="s">
        <v>1233</v>
      </c>
      <c r="D621" s="19">
        <v>43935</v>
      </c>
      <c r="E621" s="19">
        <v>43963</v>
      </c>
      <c r="F621" s="19">
        <v>44139</v>
      </c>
      <c r="G621" s="19">
        <v>-2146826246</v>
      </c>
      <c r="H621" s="19"/>
      <c r="I621" s="19"/>
      <c r="J621" s="19">
        <v>44139</v>
      </c>
      <c r="K621" s="28" t="str">
        <f>IFERROR(VLOOKUP([1]!NeedsData[[#This Row],[Need Number]],[1]!Database[#Data],K$1,FALSE),"")</f>
        <v/>
      </c>
      <c r="L621" s="47" t="s">
        <v>2059</v>
      </c>
    </row>
    <row r="622" spans="1:12" ht="116">
      <c r="A622" s="3" t="s">
        <v>621</v>
      </c>
      <c r="B622" s="4" t="str">
        <f>IF(A622&lt;&gt;"",LEFT(A622,SEARCH("-",A622)-1),"")</f>
        <v>DOM</v>
      </c>
      <c r="C622" s="4" t="s">
        <v>1233</v>
      </c>
      <c r="D622" s="17">
        <v>43935</v>
      </c>
      <c r="E622" s="17">
        <v>43963</v>
      </c>
      <c r="F622" s="17">
        <v>44139</v>
      </c>
      <c r="G622" s="17" t="s">
        <v>1250</v>
      </c>
      <c r="H622" s="17"/>
      <c r="I622" s="17"/>
      <c r="J622" s="17">
        <v>44139</v>
      </c>
      <c r="K622" s="27" t="str">
        <f>IFERROR(VLOOKUP([1]!NeedsData[[#This Row],[Need Number]],[1]!Database[#Data],K$1,FALSE),"")</f>
        <v/>
      </c>
      <c r="L622" s="8" t="s">
        <v>2060</v>
      </c>
    </row>
    <row r="623" spans="1:12" ht="116">
      <c r="A623" s="3" t="s">
        <v>622</v>
      </c>
      <c r="B623" s="6" t="str">
        <f>IF(A623&lt;&gt;"",LEFT(A623,SEARCH("-",A623)-1),"")</f>
        <v>DOM</v>
      </c>
      <c r="C623" s="6" t="s">
        <v>1233</v>
      </c>
      <c r="D623" s="19">
        <v>43900</v>
      </c>
      <c r="E623" s="19">
        <v>43963</v>
      </c>
      <c r="F623" s="19">
        <v>44139</v>
      </c>
      <c r="G623" s="19">
        <v>-2146826246</v>
      </c>
      <c r="H623" s="19"/>
      <c r="I623" s="19"/>
      <c r="J623" s="19">
        <v>44139</v>
      </c>
      <c r="K623" s="28" t="s">
        <v>1634</v>
      </c>
      <c r="L623" s="48" t="s">
        <v>2061</v>
      </c>
    </row>
    <row r="624" spans="1:12" ht="217.5">
      <c r="A624" s="3" t="s">
        <v>623</v>
      </c>
      <c r="B624" s="4" t="str">
        <f>IF(A624&lt;&gt;"",LEFT(A624,SEARCH("-",A624)-1),"")</f>
        <v>DOM</v>
      </c>
      <c r="C624" s="4" t="s">
        <v>1233</v>
      </c>
      <c r="D624" s="17">
        <v>43910</v>
      </c>
      <c r="E624" s="17">
        <v>43937</v>
      </c>
      <c r="F624" s="17">
        <v>44139</v>
      </c>
      <c r="G624" s="17">
        <v>-2146826246</v>
      </c>
      <c r="H624" s="17"/>
      <c r="I624" s="17"/>
      <c r="J624" s="17">
        <v>44139</v>
      </c>
      <c r="K624" s="27" t="str">
        <f>IFERROR(VLOOKUP([1]!NeedsData[[#This Row],[Need Number]],[1]!Database[#Data],K$1,FALSE),"")</f>
        <v/>
      </c>
      <c r="L624" s="36" t="s">
        <v>2062</v>
      </c>
    </row>
    <row r="625" spans="1:12" ht="130.5">
      <c r="A625" s="3" t="s">
        <v>624</v>
      </c>
      <c r="B625" s="6" t="str">
        <f>IF(A625&lt;&gt;"",LEFT(A625,SEARCH("-",A625)-1),"")</f>
        <v>DOM</v>
      </c>
      <c r="C625" s="6" t="s">
        <v>1233</v>
      </c>
      <c r="D625" s="19">
        <v>43935</v>
      </c>
      <c r="E625" s="19"/>
      <c r="F625" s="19"/>
      <c r="G625" s="19"/>
      <c r="H625" s="19"/>
      <c r="I625" s="20"/>
      <c r="J625" s="20"/>
      <c r="K625" s="28" t="str">
        <f>IFERROR(VLOOKUP([1]!NeedsData[[#This Row],[Need Number]],[1]!Database[#Data],K$1,FALSE),"")</f>
        <v/>
      </c>
      <c r="L625" s="47" t="s">
        <v>2063</v>
      </c>
    </row>
    <row r="626" spans="1:12" ht="58">
      <c r="A626" s="3" t="s">
        <v>625</v>
      </c>
      <c r="B626" s="4" t="str">
        <f>IF(A626&lt;&gt;"",LEFT(A626,SEARCH("-",A626)-1),"")</f>
        <v>DOM</v>
      </c>
      <c r="C626" s="4" t="s">
        <v>1233</v>
      </c>
      <c r="D626" s="17">
        <v>43910</v>
      </c>
      <c r="E626" s="17">
        <v>43937</v>
      </c>
      <c r="F626" s="17">
        <v>44139</v>
      </c>
      <c r="G626" s="17">
        <v>-2146826246</v>
      </c>
      <c r="H626" s="17"/>
      <c r="I626" s="17"/>
      <c r="J626" s="17">
        <v>44139</v>
      </c>
      <c r="K626" s="27" t="str">
        <f>IFERROR(VLOOKUP([1]!NeedsData[[#This Row],[Need Number]],[1]!Database[#Data],K$1,FALSE),"")</f>
        <v/>
      </c>
      <c r="L626" s="36" t="s">
        <v>2064</v>
      </c>
    </row>
    <row r="627" spans="1:12" ht="290">
      <c r="A627" s="3" t="s">
        <v>626</v>
      </c>
      <c r="B627" s="6" t="str">
        <f>IF(A627&lt;&gt;"",LEFT(A627,SEARCH("-",A627)-1),"")</f>
        <v>DOM</v>
      </c>
      <c r="C627" s="6" t="s">
        <v>1233</v>
      </c>
      <c r="D627" s="19">
        <v>43935</v>
      </c>
      <c r="E627" s="19">
        <v>43963</v>
      </c>
      <c r="F627" s="19">
        <v>44139</v>
      </c>
      <c r="G627" s="19">
        <v>-2146826246</v>
      </c>
      <c r="H627" s="19"/>
      <c r="I627" s="19"/>
      <c r="J627" s="19">
        <v>44139</v>
      </c>
      <c r="K627" s="28" t="str">
        <f>IFERROR(VLOOKUP([1]!NeedsData[[#This Row],[Need Number]],[1]!Database[#Data],K$1,FALSE),"")</f>
        <v/>
      </c>
      <c r="L627" s="47" t="s">
        <v>2065</v>
      </c>
    </row>
    <row r="628" spans="1:12" ht="58">
      <c r="A628" s="3" t="s">
        <v>627</v>
      </c>
      <c r="B628" s="4" t="str">
        <f>IF(A628&lt;&gt;"",LEFT(A628,SEARCH("-",A628)-1),"")</f>
        <v>DOM</v>
      </c>
      <c r="C628" s="4" t="s">
        <v>1233</v>
      </c>
      <c r="D628" s="17">
        <v>43937</v>
      </c>
      <c r="E628" s="17">
        <v>43972</v>
      </c>
      <c r="F628" s="17">
        <v>44139</v>
      </c>
      <c r="G628" s="17">
        <v>-2146826246</v>
      </c>
      <c r="H628" s="17"/>
      <c r="I628" s="17"/>
      <c r="J628" s="17">
        <v>44139</v>
      </c>
      <c r="K628" s="27" t="str">
        <f>IFERROR(VLOOKUP([1]!NeedsData[[#This Row],[Need Number]],[1]!Database[#Data],K$1,FALSE),"")</f>
        <v/>
      </c>
      <c r="L628" s="36" t="s">
        <v>2066</v>
      </c>
    </row>
    <row r="629" spans="1:12" ht="87">
      <c r="A629" s="3" t="s">
        <v>628</v>
      </c>
      <c r="B629" s="6" t="str">
        <f>IF(A629&lt;&gt;"",LEFT(A629,SEARCH("-",A629)-1),"")</f>
        <v>DOM</v>
      </c>
      <c r="C629" s="6" t="s">
        <v>1233</v>
      </c>
      <c r="D629" s="19">
        <v>43963</v>
      </c>
      <c r="E629" s="19">
        <v>43984</v>
      </c>
      <c r="F629" s="19">
        <v>44139</v>
      </c>
      <c r="G629" s="19">
        <v>-2146826246</v>
      </c>
      <c r="H629" s="19"/>
      <c r="I629" s="19"/>
      <c r="J629" s="19">
        <v>44139</v>
      </c>
      <c r="K629" s="28" t="str">
        <f>IFERROR(VLOOKUP([1]!NeedsData[[#This Row],[Need Number]],[1]!Database[#Data],K$1,FALSE),"")</f>
        <v/>
      </c>
      <c r="L629" s="47" t="s">
        <v>2067</v>
      </c>
    </row>
    <row r="630" spans="1:12" ht="203">
      <c r="A630" s="3" t="s">
        <v>629</v>
      </c>
      <c r="B630" s="4" t="str">
        <f>IF(A630&lt;&gt;"",LEFT(A630,SEARCH("-",A630)-1),"")</f>
        <v>DOM</v>
      </c>
      <c r="C630" s="4" t="s">
        <v>1233</v>
      </c>
      <c r="D630" s="17" t="s">
        <v>938</v>
      </c>
      <c r="E630" s="17">
        <v>44110</v>
      </c>
      <c r="F630" s="17">
        <v>44139</v>
      </c>
      <c r="G630" s="17" t="s">
        <v>1251</v>
      </c>
      <c r="H630" s="17"/>
      <c r="I630" s="17"/>
      <c r="J630" s="17">
        <v>44139</v>
      </c>
      <c r="K630" s="27" t="str">
        <f>IFERROR(VLOOKUP([1]!NeedsData[[#This Row],[Need Number]],[1]!Database[#Data],K$1,FALSE),"")</f>
        <v/>
      </c>
      <c r="L630" s="45" t="s">
        <v>2068</v>
      </c>
    </row>
    <row r="631" spans="1:12" ht="72.5">
      <c r="A631" s="3" t="s">
        <v>630</v>
      </c>
      <c r="B631" s="6" t="str">
        <f>IF(A631&lt;&gt;"",LEFT(A631,SEARCH("-",A631)-1),"")</f>
        <v>DOM</v>
      </c>
      <c r="C631" s="6" t="s">
        <v>1233</v>
      </c>
      <c r="D631" s="19">
        <v>43963</v>
      </c>
      <c r="E631" s="19">
        <v>43984</v>
      </c>
      <c r="F631" s="19">
        <v>44139</v>
      </c>
      <c r="G631" s="19">
        <v>-2146826246</v>
      </c>
      <c r="H631" s="19"/>
      <c r="I631" s="19"/>
      <c r="J631" s="19">
        <v>44139</v>
      </c>
      <c r="K631" s="28" t="str">
        <f>IFERROR(VLOOKUP([1]!NeedsData[[#This Row],[Need Number]],[1]!Database[#Data],K$1,FALSE),"")</f>
        <v/>
      </c>
      <c r="L631" s="47" t="s">
        <v>2069</v>
      </c>
    </row>
    <row r="632" spans="1:12" ht="304.5">
      <c r="A632" s="3" t="s">
        <v>631</v>
      </c>
      <c r="B632" s="4" t="str">
        <f>IF(A632&lt;&gt;"",LEFT(A632,SEARCH("-",A632)-1),"")</f>
        <v>DOM</v>
      </c>
      <c r="C632" s="4" t="s">
        <v>1233</v>
      </c>
      <c r="D632" s="17">
        <v>44028</v>
      </c>
      <c r="E632" s="17">
        <v>44056</v>
      </c>
      <c r="F632" s="17">
        <v>44139</v>
      </c>
      <c r="G632" s="17">
        <v>-2146826246</v>
      </c>
      <c r="H632" s="17"/>
      <c r="I632" s="17"/>
      <c r="J632" s="17">
        <v>44139</v>
      </c>
      <c r="K632" s="27" t="str">
        <f>IFERROR(VLOOKUP([1]!NeedsData[[#This Row],[Need Number]],[1]!Database[#Data],K$1,FALSE),"")</f>
        <v/>
      </c>
      <c r="L632" s="8" t="s">
        <v>2070</v>
      </c>
    </row>
    <row r="633" spans="1:12" ht="217.5">
      <c r="A633" s="3" t="s">
        <v>632</v>
      </c>
      <c r="B633" s="6" t="str">
        <f>IF(A633&lt;&gt;"",LEFT(A633,SEARCH("-",A633)-1),"")</f>
        <v>DOM</v>
      </c>
      <c r="C633" s="6" t="s">
        <v>1233</v>
      </c>
      <c r="D633" s="19">
        <v>43972</v>
      </c>
      <c r="E633" s="19">
        <v>43998</v>
      </c>
      <c r="F633" s="19">
        <v>44139</v>
      </c>
      <c r="G633" s="19">
        <v>-2146826246</v>
      </c>
      <c r="H633" s="19"/>
      <c r="I633" s="19"/>
      <c r="J633" s="19">
        <v>44139</v>
      </c>
      <c r="K633" s="28" t="str">
        <f>IFERROR(VLOOKUP([1]!NeedsData[[#This Row],[Need Number]],[1]!Database[#Data],K$1,FALSE),"")</f>
        <v/>
      </c>
      <c r="L633" s="47" t="s">
        <v>2071</v>
      </c>
    </row>
    <row r="634" spans="1:12" ht="130.5">
      <c r="A634" s="3" t="s">
        <v>633</v>
      </c>
      <c r="B634" s="4" t="str">
        <f>IF(A634&lt;&gt;"",LEFT(A634,SEARCH("-",A634)-1),"")</f>
        <v>DOM</v>
      </c>
      <c r="C634" s="4" t="s">
        <v>1233</v>
      </c>
      <c r="D634" s="17">
        <v>43972</v>
      </c>
      <c r="E634" s="17">
        <v>43998</v>
      </c>
      <c r="F634" s="17">
        <v>44139</v>
      </c>
      <c r="G634" s="17">
        <v>-2146826246</v>
      </c>
      <c r="H634" s="17"/>
      <c r="I634" s="17"/>
      <c r="J634" s="17">
        <v>44139</v>
      </c>
      <c r="K634" s="27" t="str">
        <f>IFERROR(VLOOKUP([1]!NeedsData[[#This Row],[Need Number]],[1]!Database[#Data],K$1,FALSE),"")</f>
        <v/>
      </c>
      <c r="L634" s="8" t="s">
        <v>2072</v>
      </c>
    </row>
    <row r="635" spans="1:12" ht="101.5">
      <c r="A635" s="3" t="s">
        <v>634</v>
      </c>
      <c r="B635" s="6" t="str">
        <f>IF(A635&lt;&gt;"",LEFT(A635,SEARCH("-",A635)-1),"")</f>
        <v>DOM</v>
      </c>
      <c r="C635" s="6" t="s">
        <v>1233</v>
      </c>
      <c r="D635" s="19">
        <v>43972</v>
      </c>
      <c r="E635" s="19">
        <v>43998</v>
      </c>
      <c r="F635" s="19">
        <v>44139</v>
      </c>
      <c r="G635" s="19">
        <v>-2146826246</v>
      </c>
      <c r="H635" s="19"/>
      <c r="I635" s="19"/>
      <c r="J635" s="19">
        <v>44139</v>
      </c>
      <c r="K635" s="28" t="str">
        <f>IFERROR(VLOOKUP([1]!NeedsData[[#This Row],[Need Number]],[1]!Database[#Data],K$1,FALSE),"")</f>
        <v/>
      </c>
      <c r="L635" s="47" t="s">
        <v>2073</v>
      </c>
    </row>
    <row r="636" spans="1:12" ht="101.5">
      <c r="A636" s="3" t="s">
        <v>635</v>
      </c>
      <c r="B636" s="4" t="str">
        <f>IF(A636&lt;&gt;"",LEFT(A636,SEARCH("-",A636)-1),"")</f>
        <v>DOM</v>
      </c>
      <c r="C636" s="4" t="s">
        <v>1233</v>
      </c>
      <c r="D636" s="17">
        <v>44075</v>
      </c>
      <c r="E636" s="17">
        <v>44139</v>
      </c>
      <c r="F636" s="17">
        <v>44378</v>
      </c>
      <c r="G636" s="17" t="s">
        <v>1252</v>
      </c>
      <c r="H636" s="17"/>
      <c r="I636" s="18"/>
      <c r="J636" s="18"/>
      <c r="K636" s="27" t="str">
        <f>IFERROR(VLOOKUP([1]!NeedsData[[#This Row],[Need Number]],[1]!Database[#Data],K$1,FALSE),"")</f>
        <v/>
      </c>
      <c r="L636" s="8" t="s">
        <v>2074</v>
      </c>
    </row>
    <row r="637" spans="1:12" ht="101.5">
      <c r="A637" s="3" t="s">
        <v>636</v>
      </c>
      <c r="B637" s="6" t="str">
        <f>IF(A637&lt;&gt;"",LEFT(A637,SEARCH("-",A637)-1),"")</f>
        <v>DOM</v>
      </c>
      <c r="C637" s="6" t="s">
        <v>1233</v>
      </c>
      <c r="D637" s="19">
        <v>43998</v>
      </c>
      <c r="E637" s="19">
        <v>44028</v>
      </c>
      <c r="F637" s="19">
        <v>44139</v>
      </c>
      <c r="G637" s="19">
        <v>-2146826246</v>
      </c>
      <c r="H637" s="19"/>
      <c r="I637" s="19"/>
      <c r="J637" s="19">
        <v>44139</v>
      </c>
      <c r="K637" s="28" t="str">
        <f>IFERROR(VLOOKUP([1]!NeedsData[[#This Row],[Need Number]],[1]!Database[#Data],K$1,FALSE),"")</f>
        <v/>
      </c>
      <c r="L637" s="47" t="s">
        <v>2075</v>
      </c>
    </row>
    <row r="638" spans="1:12" ht="116">
      <c r="A638" s="3" t="s">
        <v>637</v>
      </c>
      <c r="B638" s="4" t="str">
        <f t="shared" si="11" ref="B638:B701">IF(A638&lt;&gt;"",LEFT(A638,SEARCH("-",A638)-1),"")</f>
        <v>DOM</v>
      </c>
      <c r="C638" s="4" t="s">
        <v>1233</v>
      </c>
      <c r="D638" s="17">
        <v>44019</v>
      </c>
      <c r="E638" s="17">
        <v>44047</v>
      </c>
      <c r="F638" s="17">
        <v>44139</v>
      </c>
      <c r="G638" s="17">
        <v>-2146826246</v>
      </c>
      <c r="H638" s="17"/>
      <c r="I638" s="17"/>
      <c r="J638" s="17">
        <v>44139</v>
      </c>
      <c r="K638" s="27" t="str">
        <f>IFERROR(VLOOKUP([1]!NeedsData[[#This Row],[Need Number]],[1]!Database[#Data],K$1,FALSE),"")</f>
        <v/>
      </c>
      <c r="L638" s="8" t="s">
        <v>2076</v>
      </c>
    </row>
    <row r="639" spans="1:12" ht="130.5">
      <c r="A639" s="3" t="s">
        <v>638</v>
      </c>
      <c r="B639" s="6" t="str">
        <f>IF(A639&lt;&gt;"",LEFT(A639,SEARCH("-",A639)-1),"")</f>
        <v>DOM</v>
      </c>
      <c r="C639" s="6" t="s">
        <v>1233</v>
      </c>
      <c r="D639" s="19" t="s">
        <v>938</v>
      </c>
      <c r="E639" s="19">
        <v>44236</v>
      </c>
      <c r="F639" s="19">
        <v>44253</v>
      </c>
      <c r="G639" s="19" t="s">
        <v>1253</v>
      </c>
      <c r="H639" s="19"/>
      <c r="I639" s="19"/>
      <c r="J639" s="19">
        <v>44253</v>
      </c>
      <c r="K639" s="28" t="str">
        <f>IFERROR(VLOOKUP([1]!NeedsData[[#This Row],[Need Number]],[1]!Database[#Data],K$1,FALSE),"")</f>
        <v/>
      </c>
      <c r="L639" s="46" t="s">
        <v>2077</v>
      </c>
    </row>
    <row r="640" spans="1:12" ht="116">
      <c r="A640" s="3" t="s">
        <v>639</v>
      </c>
      <c r="B640" s="4" t="str">
        <f>IF(A640&lt;&gt;"",LEFT(A640,SEARCH("-",A640)-1),"")</f>
        <v>DOM</v>
      </c>
      <c r="C640" s="4" t="s">
        <v>1233</v>
      </c>
      <c r="D640" s="17">
        <v>44019</v>
      </c>
      <c r="E640" s="17">
        <v>44047</v>
      </c>
      <c r="F640" s="17">
        <v>44139</v>
      </c>
      <c r="G640" s="17">
        <v>-2146826246</v>
      </c>
      <c r="H640" s="17"/>
      <c r="I640" s="17"/>
      <c r="J640" s="17">
        <v>44139</v>
      </c>
      <c r="K640" s="27" t="str">
        <f>IFERROR(VLOOKUP([1]!NeedsData[[#This Row],[Need Number]],[1]!Database[#Data],K$1,FALSE),"")</f>
        <v/>
      </c>
      <c r="L640" s="8" t="s">
        <v>2078</v>
      </c>
    </row>
    <row r="641" spans="1:12" ht="116">
      <c r="A641" s="3" t="s">
        <v>640</v>
      </c>
      <c r="B641" s="6" t="str">
        <f>IF(A641&lt;&gt;"",LEFT(A641,SEARCH("-",A641)-1),"")</f>
        <v>DOM</v>
      </c>
      <c r="C641" s="6" t="s">
        <v>1233</v>
      </c>
      <c r="D641" s="19">
        <v>44019</v>
      </c>
      <c r="E641" s="19">
        <v>44047</v>
      </c>
      <c r="F641" s="19">
        <v>44139</v>
      </c>
      <c r="G641" s="19">
        <v>-2146826246</v>
      </c>
      <c r="H641" s="19"/>
      <c r="I641" s="19"/>
      <c r="J641" s="19">
        <v>44139</v>
      </c>
      <c r="K641" s="28" t="str">
        <f>IFERROR(VLOOKUP([1]!NeedsData[[#This Row],[Need Number]],[1]!Database[#Data],K$1,FALSE),"")</f>
        <v/>
      </c>
      <c r="L641" s="47" t="s">
        <v>2079</v>
      </c>
    </row>
    <row r="642" spans="1:12" ht="116">
      <c r="A642" s="3" t="s">
        <v>641</v>
      </c>
      <c r="B642" s="4" t="str">
        <f>IF(A642&lt;&gt;"",LEFT(A642,SEARCH("-",A642)-1),"")</f>
        <v>DOM</v>
      </c>
      <c r="C642" s="4" t="s">
        <v>1233</v>
      </c>
      <c r="D642" s="17">
        <v>44019</v>
      </c>
      <c r="E642" s="17">
        <v>44047</v>
      </c>
      <c r="F642" s="17">
        <v>44139</v>
      </c>
      <c r="G642" s="17">
        <v>-2146826246</v>
      </c>
      <c r="H642" s="17"/>
      <c r="I642" s="17"/>
      <c r="J642" s="17">
        <v>44139</v>
      </c>
      <c r="K642" s="27" t="str">
        <f>IFERROR(VLOOKUP([1]!NeedsData[[#This Row],[Need Number]],[1]!Database[#Data],K$1,FALSE),"")</f>
        <v/>
      </c>
      <c r="L642" s="8" t="s">
        <v>2080</v>
      </c>
    </row>
    <row r="643" spans="1:12" ht="145">
      <c r="A643" s="3" t="s">
        <v>642</v>
      </c>
      <c r="B643" s="6" t="str">
        <f>IF(A643&lt;&gt;"",LEFT(A643,SEARCH("-",A643)-1),"")</f>
        <v>DOM</v>
      </c>
      <c r="C643" s="6" t="s">
        <v>1233</v>
      </c>
      <c r="D643" s="19">
        <v>43998</v>
      </c>
      <c r="E643" s="19">
        <v>44028</v>
      </c>
      <c r="F643" s="19">
        <v>44139</v>
      </c>
      <c r="G643" s="19">
        <v>-2146826246</v>
      </c>
      <c r="H643" s="19"/>
      <c r="I643" s="19"/>
      <c r="J643" s="19">
        <v>44139</v>
      </c>
      <c r="K643" s="28" t="str">
        <f>IFERROR(VLOOKUP([1]!NeedsData[[#This Row],[Need Number]],[1]!Database[#Data],K$1,FALSE),"")</f>
        <v/>
      </c>
      <c r="L643" s="47" t="s">
        <v>2081</v>
      </c>
    </row>
    <row r="644" spans="1:12" ht="145">
      <c r="A644" s="3" t="s">
        <v>643</v>
      </c>
      <c r="B644" s="4" t="str">
        <f>IF(A644&lt;&gt;"",LEFT(A644,SEARCH("-",A644)-1),"")</f>
        <v>DOM</v>
      </c>
      <c r="C644" s="4" t="s">
        <v>1233</v>
      </c>
      <c r="D644" s="17">
        <v>44047</v>
      </c>
      <c r="E644" s="17">
        <v>44075</v>
      </c>
      <c r="F644" s="17">
        <v>44378</v>
      </c>
      <c r="G644" s="17" t="s">
        <v>1254</v>
      </c>
      <c r="H644" s="17"/>
      <c r="I644" s="18"/>
      <c r="J644" s="18"/>
      <c r="K644" s="27" t="str">
        <f>IFERROR(VLOOKUP([1]!NeedsData[[#This Row],[Need Number]],[1]!Database[#Data],K$1,FALSE),"")</f>
        <v/>
      </c>
      <c r="L644" s="8" t="s">
        <v>2082</v>
      </c>
    </row>
    <row r="645" spans="1:12" ht="145">
      <c r="A645" s="3" t="s">
        <v>644</v>
      </c>
      <c r="B645" s="6" t="str">
        <f>IF(A645&lt;&gt;"",LEFT(A645,SEARCH("-",A645)-1),"")</f>
        <v>DOM</v>
      </c>
      <c r="C645" s="6" t="s">
        <v>1233</v>
      </c>
      <c r="D645" s="19">
        <v>44047</v>
      </c>
      <c r="E645" s="19">
        <v>44355</v>
      </c>
      <c r="F645" s="19">
        <v>44378</v>
      </c>
      <c r="G645" s="19" t="s">
        <v>1255</v>
      </c>
      <c r="H645" s="19"/>
      <c r="I645" s="20"/>
      <c r="J645" s="20"/>
      <c r="K645" s="28" t="str">
        <f>IFERROR(VLOOKUP([1]!NeedsData[[#This Row],[Need Number]],[1]!Database[#Data],K$1,FALSE),"")</f>
        <v/>
      </c>
      <c r="L645" s="47" t="s">
        <v>2082</v>
      </c>
    </row>
    <row r="646" spans="1:12" ht="145">
      <c r="A646" s="3" t="s">
        <v>644</v>
      </c>
      <c r="B646" s="4" t="str">
        <f>IF(A646&lt;&gt;"",LEFT(A646,SEARCH("-",A646)-1),"")</f>
        <v>DOM</v>
      </c>
      <c r="C646" s="4" t="s">
        <v>1233</v>
      </c>
      <c r="D646" s="17">
        <v>44047</v>
      </c>
      <c r="E646" s="17">
        <v>44355</v>
      </c>
      <c r="F646" s="17">
        <v>44378</v>
      </c>
      <c r="G646" s="17" t="s">
        <v>1256</v>
      </c>
      <c r="H646" s="17"/>
      <c r="I646" s="18"/>
      <c r="J646" s="18"/>
      <c r="K646" s="27" t="str">
        <f>IFERROR(VLOOKUP([1]!NeedsData[[#This Row],[Need Number]],[1]!Database[#Data],K$1,FALSE),"")</f>
        <v/>
      </c>
      <c r="L646" s="8" t="s">
        <v>2082</v>
      </c>
    </row>
    <row r="647" spans="1:12" ht="101.5">
      <c r="A647" s="3" t="s">
        <v>645</v>
      </c>
      <c r="B647" s="6" t="str">
        <f>IF(A647&lt;&gt;"",LEFT(A647,SEARCH("-",A647)-1),"")</f>
        <v>DOM</v>
      </c>
      <c r="C647" s="6" t="s">
        <v>1233</v>
      </c>
      <c r="D647" s="19">
        <v>44047</v>
      </c>
      <c r="E647" s="19">
        <v>44075</v>
      </c>
      <c r="F647" s="19">
        <v>44378</v>
      </c>
      <c r="G647" s="19" t="s">
        <v>1257</v>
      </c>
      <c r="H647" s="19"/>
      <c r="I647" s="20"/>
      <c r="J647" s="20"/>
      <c r="K647" s="28" t="str">
        <f>IFERROR(VLOOKUP([1]!NeedsData[[#This Row],[Need Number]],[1]!Database[#Data],K$1,FALSE),"")</f>
        <v/>
      </c>
      <c r="L647" s="47" t="s">
        <v>2083</v>
      </c>
    </row>
    <row r="648" spans="1:12" ht="130.5">
      <c r="A648" s="3" t="s">
        <v>646</v>
      </c>
      <c r="B648" s="4" t="str">
        <f>IF(A648&lt;&gt;"",LEFT(A648,SEARCH("-",A648)-1),"")</f>
        <v>DOM</v>
      </c>
      <c r="C648" s="4" t="s">
        <v>1233</v>
      </c>
      <c r="D648" s="17">
        <v>44075</v>
      </c>
      <c r="E648" s="17" t="s">
        <v>1258</v>
      </c>
      <c r="F648" s="17">
        <v>44378</v>
      </c>
      <c r="G648" s="17" t="s">
        <v>1259</v>
      </c>
      <c r="H648" s="17"/>
      <c r="I648" s="18"/>
      <c r="J648" s="18"/>
      <c r="K648" s="27" t="str">
        <f>IFERROR(VLOOKUP([1]!NeedsData[[#This Row],[Need Number]],[1]!Database[#Data],K$1,FALSE),"")</f>
        <v/>
      </c>
      <c r="L648" s="45" t="s">
        <v>2084</v>
      </c>
    </row>
    <row r="649" spans="1:12" ht="232">
      <c r="A649" s="3" t="s">
        <v>647</v>
      </c>
      <c r="B649" s="6" t="str">
        <f>IF(A649&lt;&gt;"",LEFT(A649,SEARCH("-",A649)-1),"")</f>
        <v>DOM</v>
      </c>
      <c r="C649" s="6" t="s">
        <v>1233</v>
      </c>
      <c r="D649" s="19">
        <v>44153</v>
      </c>
      <c r="E649" s="19">
        <v>44181</v>
      </c>
      <c r="F649" s="19">
        <v>44378</v>
      </c>
      <c r="G649" s="19" t="s">
        <v>1260</v>
      </c>
      <c r="H649" s="19"/>
      <c r="I649" s="20"/>
      <c r="J649" s="20"/>
      <c r="K649" s="28" t="str">
        <f>IFERROR(VLOOKUP([1]!NeedsData[[#This Row],[Need Number]],[1]!Database[#Data],K$1,FALSE),"")</f>
        <v/>
      </c>
      <c r="L649" s="46" t="s">
        <v>2085</v>
      </c>
    </row>
    <row r="650" spans="1:12" ht="58">
      <c r="A650" s="3" t="s">
        <v>648</v>
      </c>
      <c r="B650" s="4" t="str">
        <f>IF(A650&lt;&gt;"",LEFT(A650,SEARCH("-",A650)-1),"")</f>
        <v>DOM</v>
      </c>
      <c r="C650" s="4" t="s">
        <v>1233</v>
      </c>
      <c r="D650" s="17">
        <v>44075</v>
      </c>
      <c r="E650" s="17">
        <v>44110</v>
      </c>
      <c r="F650" s="17">
        <v>44139</v>
      </c>
      <c r="G650" s="17">
        <v>-2146826246</v>
      </c>
      <c r="H650" s="17"/>
      <c r="I650" s="17"/>
      <c r="J650" s="17">
        <v>44139</v>
      </c>
      <c r="K650" s="27" t="str">
        <f>IFERROR(VLOOKUP([1]!NeedsData[[#This Row],[Need Number]],[1]!Database[#Data],K$1,FALSE),"")</f>
        <v/>
      </c>
      <c r="L650" s="45" t="s">
        <v>2086</v>
      </c>
    </row>
    <row r="651" spans="1:12" ht="58">
      <c r="A651" s="3" t="s">
        <v>649</v>
      </c>
      <c r="B651" s="6" t="str">
        <f>IF(A651&lt;&gt;"",LEFT(A651,SEARCH("-",A651)-1),"")</f>
        <v>DOM</v>
      </c>
      <c r="C651" s="6" t="s">
        <v>1233</v>
      </c>
      <c r="D651" s="19">
        <v>44075</v>
      </c>
      <c r="E651" s="19">
        <v>44110</v>
      </c>
      <c r="F651" s="19">
        <v>44139</v>
      </c>
      <c r="G651" s="19">
        <v>-2146826246</v>
      </c>
      <c r="H651" s="19"/>
      <c r="I651" s="19"/>
      <c r="J651" s="19">
        <v>44139</v>
      </c>
      <c r="K651" s="28" t="str">
        <f>IFERROR(VLOOKUP([1]!NeedsData[[#This Row],[Need Number]],[1]!Database[#Data],K$1,FALSE),"")</f>
        <v/>
      </c>
      <c r="L651" s="46" t="s">
        <v>2087</v>
      </c>
    </row>
    <row r="652" spans="1:12" ht="261">
      <c r="A652" s="3" t="s">
        <v>650</v>
      </c>
      <c r="B652" s="4" t="str">
        <f>IF(A652&lt;&gt;"",LEFT(A652,SEARCH("-",A652)-1),"")</f>
        <v>DOM</v>
      </c>
      <c r="C652" s="4" t="s">
        <v>1233</v>
      </c>
      <c r="D652" s="17">
        <v>44084</v>
      </c>
      <c r="E652" s="17">
        <v>44153</v>
      </c>
      <c r="F652" s="17">
        <v>44378</v>
      </c>
      <c r="G652" s="17" t="s">
        <v>1261</v>
      </c>
      <c r="H652" s="17"/>
      <c r="I652" s="18"/>
      <c r="J652" s="18"/>
      <c r="K652" s="27" t="str">
        <f>IFERROR(VLOOKUP([1]!NeedsData[[#This Row],[Need Number]],[1]!Database[#Data],K$1,FALSE),"")</f>
        <v/>
      </c>
      <c r="L652" s="8" t="s">
        <v>2088</v>
      </c>
    </row>
    <row r="653" spans="1:12" ht="275.5">
      <c r="A653" s="3" t="s">
        <v>651</v>
      </c>
      <c r="B653" s="6" t="str">
        <f>IF(A653&lt;&gt;"",LEFT(A653,SEARCH("-",A653)-1),"")</f>
        <v>DOM</v>
      </c>
      <c r="C653" s="6" t="s">
        <v>1233</v>
      </c>
      <c r="D653" s="19">
        <v>44084</v>
      </c>
      <c r="E653" s="19">
        <v>44153</v>
      </c>
      <c r="F653" s="19">
        <v>44378</v>
      </c>
      <c r="G653" s="19" t="s">
        <v>1262</v>
      </c>
      <c r="H653" s="19"/>
      <c r="I653" s="20"/>
      <c r="J653" s="20"/>
      <c r="K653" s="28" t="str">
        <f>IFERROR(VLOOKUP([1]!NeedsData[[#This Row],[Need Number]],[1]!Database[#Data],K$1,FALSE),"")</f>
        <v/>
      </c>
      <c r="L653" s="46" t="s">
        <v>2089</v>
      </c>
    </row>
    <row r="654" spans="1:12" ht="377">
      <c r="A654" s="3" t="s">
        <v>652</v>
      </c>
      <c r="B654" s="4" t="str">
        <f>IF(A654&lt;&gt;"",LEFT(A654,SEARCH("-",A654)-1),"")</f>
        <v>DOM</v>
      </c>
      <c r="C654" s="4" t="s">
        <v>1233</v>
      </c>
      <c r="D654" s="17">
        <v>44084</v>
      </c>
      <c r="E654" s="17">
        <v>44119</v>
      </c>
      <c r="F654" s="17">
        <v>44378</v>
      </c>
      <c r="G654" s="17" t="s">
        <v>1263</v>
      </c>
      <c r="H654" s="17"/>
      <c r="I654" s="18"/>
      <c r="J654" s="18"/>
      <c r="K654" s="27" t="str">
        <f>IFERROR(VLOOKUP([1]!NeedsData[[#This Row],[Need Number]],[1]!Database[#Data],K$1,FALSE),"")</f>
        <v/>
      </c>
      <c r="L654" s="8" t="s">
        <v>2090</v>
      </c>
    </row>
    <row r="655" spans="1:12" ht="116">
      <c r="A655" s="3" t="s">
        <v>653</v>
      </c>
      <c r="B655" s="6" t="str">
        <f>IF(A655&lt;&gt;"",LEFT(A655,SEARCH("-",A655)-1),"")</f>
        <v>DOM</v>
      </c>
      <c r="C655" s="6" t="s">
        <v>1233</v>
      </c>
      <c r="D655" s="19">
        <v>44110</v>
      </c>
      <c r="E655" s="19">
        <v>44139</v>
      </c>
      <c r="F655" s="19">
        <v>44378</v>
      </c>
      <c r="G655" s="19" t="s">
        <v>1264</v>
      </c>
      <c r="H655" s="19"/>
      <c r="I655" s="20"/>
      <c r="J655" s="20"/>
      <c r="K655" s="28" t="str">
        <f>IFERROR(VLOOKUP([1]!NeedsData[[#This Row],[Need Number]],[1]!Database[#Data],K$1,FALSE),"")</f>
        <v/>
      </c>
      <c r="L655" s="47" t="s">
        <v>2091</v>
      </c>
    </row>
    <row r="656" spans="1:12" ht="290">
      <c r="A656" s="3" t="s">
        <v>654</v>
      </c>
      <c r="B656" s="4" t="str">
        <f>IF(A656&lt;&gt;"",LEFT(A656,SEARCH("-",A656)-1),"")</f>
        <v>DOM</v>
      </c>
      <c r="C656" s="4" t="s">
        <v>1233</v>
      </c>
      <c r="D656" s="17">
        <v>44110</v>
      </c>
      <c r="E656" s="17">
        <v>44139</v>
      </c>
      <c r="F656" s="17">
        <v>44378</v>
      </c>
      <c r="G656" s="17" t="s">
        <v>1265</v>
      </c>
      <c r="H656" s="17"/>
      <c r="I656" s="18"/>
      <c r="J656" s="18"/>
      <c r="K656" s="27" t="str">
        <f>IFERROR(VLOOKUP([1]!NeedsData[[#This Row],[Need Number]],[1]!Database[#Data],K$1,FALSE),"")</f>
        <v/>
      </c>
      <c r="L656" s="56" t="s">
        <v>2092</v>
      </c>
    </row>
    <row r="657" spans="1:12" ht="319">
      <c r="A657" s="3" t="s">
        <v>655</v>
      </c>
      <c r="B657" s="6" t="str">
        <f>IF(A657&lt;&gt;"",LEFT(A657,SEARCH("-",A657)-1),"")</f>
        <v>DOM</v>
      </c>
      <c r="C657" s="6" t="s">
        <v>1233</v>
      </c>
      <c r="D657" s="19">
        <v>44110</v>
      </c>
      <c r="E657" s="19">
        <v>44139</v>
      </c>
      <c r="F657" s="19">
        <v>44378</v>
      </c>
      <c r="G657" s="19" t="s">
        <v>1266</v>
      </c>
      <c r="H657" s="19"/>
      <c r="I657" s="20"/>
      <c r="J657" s="20"/>
      <c r="K657" s="28" t="str">
        <f>IFERROR(VLOOKUP([1]!NeedsData[[#This Row],[Need Number]],[1]!Database[#Data],K$1,FALSE),"")</f>
        <v/>
      </c>
      <c r="L657" s="46" t="s">
        <v>2093</v>
      </c>
    </row>
    <row r="658" spans="1:12" ht="87">
      <c r="A658" s="3" t="s">
        <v>656</v>
      </c>
      <c r="B658" s="4" t="str">
        <f>IF(A658&lt;&gt;"",LEFT(A658,SEARCH("-",A658)-1),"")</f>
        <v>DOM</v>
      </c>
      <c r="C658" s="4" t="s">
        <v>1233</v>
      </c>
      <c r="D658" s="17">
        <v>44139</v>
      </c>
      <c r="E658" s="17">
        <v>44418</v>
      </c>
      <c r="F658" s="17"/>
      <c r="G658" s="17"/>
      <c r="H658" s="17"/>
      <c r="I658" s="18"/>
      <c r="J658" s="18"/>
      <c r="K658" s="27" t="str">
        <f>IFERROR(VLOOKUP([1]!NeedsData[[#This Row],[Need Number]],[1]!Database[#Data],K$1,FALSE),"")</f>
        <v/>
      </c>
      <c r="L658" s="56" t="s">
        <v>2094</v>
      </c>
    </row>
    <row r="659" spans="1:12" ht="116">
      <c r="A659" s="3" t="s">
        <v>657</v>
      </c>
      <c r="B659" s="6" t="str">
        <f>IF(A659&lt;&gt;"",LEFT(A659,SEARCH("-",A659)-1),"")</f>
        <v>DOM</v>
      </c>
      <c r="C659" s="6" t="s">
        <v>1233</v>
      </c>
      <c r="D659" s="19">
        <v>44139</v>
      </c>
      <c r="E659" s="19">
        <v>44166</v>
      </c>
      <c r="F659" s="19">
        <v>44378</v>
      </c>
      <c r="G659" s="19" t="s">
        <v>1267</v>
      </c>
      <c r="H659" s="19"/>
      <c r="I659" s="20"/>
      <c r="J659" s="20"/>
      <c r="K659" s="28" t="str">
        <f>IFERROR(VLOOKUP([1]!NeedsData[[#This Row],[Need Number]],[1]!Database[#Data],K$1,FALSE),"")</f>
        <v/>
      </c>
      <c r="L659" s="47" t="s">
        <v>2095</v>
      </c>
    </row>
    <row r="660" spans="1:12" ht="290">
      <c r="A660" s="3" t="s">
        <v>658</v>
      </c>
      <c r="B660" s="4" t="str">
        <f>IF(A660&lt;&gt;"",LEFT(A660,SEARCH("-",A660)-1),"")</f>
        <v>DOM</v>
      </c>
      <c r="C660" s="4" t="s">
        <v>1233</v>
      </c>
      <c r="D660" s="17">
        <v>44153</v>
      </c>
      <c r="E660" s="17">
        <v>44273</v>
      </c>
      <c r="F660" s="17"/>
      <c r="G660" s="17"/>
      <c r="H660" s="17"/>
      <c r="I660" s="18"/>
      <c r="J660" s="18"/>
      <c r="K660" s="27" t="str">
        <f>IFERROR(VLOOKUP([1]!NeedsData[[#This Row],[Need Number]],[1]!Database[#Data],K$1,FALSE),"")</f>
        <v/>
      </c>
      <c r="L660" s="8" t="s">
        <v>2096</v>
      </c>
    </row>
    <row r="661" spans="1:12" ht="72.5">
      <c r="A661" s="3" t="s">
        <v>659</v>
      </c>
      <c r="B661" s="6" t="str">
        <f>IF(A661&lt;&gt;"",LEFT(A661,SEARCH("-",A661)-1),"")</f>
        <v>DOM</v>
      </c>
      <c r="C661" s="6" t="s">
        <v>1233</v>
      </c>
      <c r="D661" s="19">
        <v>44139</v>
      </c>
      <c r="E661" s="19">
        <v>44327</v>
      </c>
      <c r="F661" s="19"/>
      <c r="G661" s="19"/>
      <c r="H661" s="19"/>
      <c r="I661" s="20"/>
      <c r="J661" s="20"/>
      <c r="K661" s="28" t="str">
        <f>IFERROR(VLOOKUP([1]!NeedsData[[#This Row],[Need Number]],[1]!Database[#Data],K$1,FALSE),"")</f>
        <v/>
      </c>
      <c r="L661" s="46" t="s">
        <v>2097</v>
      </c>
    </row>
    <row r="662" spans="1:12" ht="406">
      <c r="A662" s="3" t="s">
        <v>660</v>
      </c>
      <c r="B662" s="4" t="str">
        <f>IF(A662&lt;&gt;"",LEFT(A662,SEARCH("-",A662)-1),"")</f>
        <v>DOM</v>
      </c>
      <c r="C662" s="4" t="s">
        <v>1233</v>
      </c>
      <c r="D662" s="17">
        <v>44139</v>
      </c>
      <c r="E662" s="17"/>
      <c r="F662" s="17"/>
      <c r="G662" s="17"/>
      <c r="H662" s="17"/>
      <c r="I662" s="18"/>
      <c r="J662" s="18"/>
      <c r="K662" s="27" t="str">
        <f>IFERROR(VLOOKUP([1]!NeedsData[[#This Row],[Need Number]],[1]!Database[#Data],K$1,FALSE),"")</f>
        <v/>
      </c>
      <c r="L662" s="56" t="s">
        <v>2098</v>
      </c>
    </row>
    <row r="663" spans="1:12" ht="116">
      <c r="A663" s="3" t="s">
        <v>661</v>
      </c>
      <c r="B663" s="6" t="str">
        <f>IF(A663&lt;&gt;"",LEFT(A663,SEARCH("-",A663)-1),"")</f>
        <v>DOM</v>
      </c>
      <c r="C663" s="6" t="s">
        <v>1233</v>
      </c>
      <c r="D663" s="19">
        <v>44166</v>
      </c>
      <c r="E663" s="19">
        <v>44236</v>
      </c>
      <c r="F663" s="19">
        <v>44378</v>
      </c>
      <c r="G663" s="19" t="s">
        <v>1268</v>
      </c>
      <c r="H663" s="19"/>
      <c r="I663" s="20"/>
      <c r="J663" s="20"/>
      <c r="K663" s="28" t="str">
        <f>IFERROR(VLOOKUP([1]!NeedsData[[#This Row],[Need Number]],[1]!Database[#Data],K$1,FALSE),"")</f>
        <v/>
      </c>
      <c r="L663" s="46" t="s">
        <v>2099</v>
      </c>
    </row>
    <row r="664" spans="1:12" ht="87">
      <c r="A664" s="3" t="s">
        <v>662</v>
      </c>
      <c r="B664" s="4" t="str">
        <f>IF(A664&lt;&gt;"",LEFT(A664,SEARCH("-",A664)-1),"")</f>
        <v>DOM</v>
      </c>
      <c r="C664" s="4" t="s">
        <v>1233</v>
      </c>
      <c r="D664" s="17">
        <v>44181</v>
      </c>
      <c r="E664" s="17">
        <v>44210</v>
      </c>
      <c r="F664" s="17">
        <v>44378</v>
      </c>
      <c r="G664" s="17" t="s">
        <v>1269</v>
      </c>
      <c r="H664" s="17"/>
      <c r="I664" s="18"/>
      <c r="J664" s="18"/>
      <c r="K664" s="27" t="str">
        <f>IFERROR(VLOOKUP([1]!NeedsData[[#This Row],[Need Number]],[1]!Database[#Data],K$1,FALSE),"")</f>
        <v/>
      </c>
      <c r="L664" s="45" t="s">
        <v>2100</v>
      </c>
    </row>
    <row r="665" spans="1:12" ht="116">
      <c r="A665" s="3" t="s">
        <v>663</v>
      </c>
      <c r="B665" s="6" t="str">
        <f>IF(A665&lt;&gt;"",LEFT(A665,SEARCH("-",A665)-1),"")</f>
        <v>DOM</v>
      </c>
      <c r="C665" s="6" t="s">
        <v>1233</v>
      </c>
      <c r="D665" s="19">
        <v>44202</v>
      </c>
      <c r="E665" s="19">
        <v>44236</v>
      </c>
      <c r="F665" s="19">
        <v>44378</v>
      </c>
      <c r="G665" s="19" t="s">
        <v>1270</v>
      </c>
      <c r="H665" s="19"/>
      <c r="I665" s="20"/>
      <c r="J665" s="20"/>
      <c r="K665" s="28" t="str">
        <f>IFERROR(VLOOKUP([1]!NeedsData[[#This Row],[Need Number]],[1]!Database[#Data],K$1,FALSE),"")</f>
        <v/>
      </c>
      <c r="L665" s="47" t="s">
        <v>2101</v>
      </c>
    </row>
    <row r="666" spans="1:12" ht="14.5">
      <c r="A666" s="3" t="s">
        <v>664</v>
      </c>
      <c r="B666" s="4" t="str">
        <f>IF(A666&lt;&gt;"",LEFT(A666,SEARCH("-",A666)-1),"")</f>
        <v>DOM</v>
      </c>
      <c r="C666" s="4" t="s">
        <v>1233</v>
      </c>
      <c r="D666" s="17">
        <v>44202</v>
      </c>
      <c r="E666" s="17">
        <v>44236</v>
      </c>
      <c r="F666" s="17">
        <v>44378</v>
      </c>
      <c r="G666" s="17" t="s">
        <v>1271</v>
      </c>
      <c r="H666" s="17"/>
      <c r="I666" s="18"/>
      <c r="J666" s="18"/>
      <c r="K666" s="27" t="str">
        <f>IFERROR(VLOOKUP([1]!NeedsData[[#This Row],[Need Number]],[1]!Database[#Data],K$1,FALSE),"")</f>
        <v/>
      </c>
      <c r="L666" s="8" t="str">
        <f>IFERROR(VLOOKUP([1]!NeedsData[[#This Row],[Need Number]],[1]!Database[#Data],L$1,FALSE),"")</f>
        <v/>
      </c>
    </row>
    <row r="667" spans="1:12" ht="14.5">
      <c r="A667" s="3" t="s">
        <v>664</v>
      </c>
      <c r="B667" s="6" t="str">
        <f>IF(A667&lt;&gt;"",LEFT(A667,SEARCH("-",A667)-1),"")</f>
        <v>DOM</v>
      </c>
      <c r="C667" s="6" t="s">
        <v>1233</v>
      </c>
      <c r="D667" s="19">
        <v>44202</v>
      </c>
      <c r="E667" s="19">
        <v>44236</v>
      </c>
      <c r="F667" s="19">
        <v>44378</v>
      </c>
      <c r="G667" s="19" t="s">
        <v>1272</v>
      </c>
      <c r="H667" s="19"/>
      <c r="I667" s="20"/>
      <c r="J667" s="20"/>
      <c r="K667" s="28" t="str">
        <f>IFERROR(VLOOKUP([1]!NeedsData[[#This Row],[Need Number]],[1]!Database[#Data],K$1,FALSE),"")</f>
        <v/>
      </c>
      <c r="L667" s="47" t="str">
        <f>IFERROR(VLOOKUP([1]!NeedsData[[#This Row],[Need Number]],[1]!Database[#Data],L$1,FALSE),"")</f>
        <v/>
      </c>
    </row>
    <row r="668" spans="1:12" ht="319">
      <c r="A668" s="3" t="s">
        <v>665</v>
      </c>
      <c r="B668" s="4" t="str">
        <f>IF(A668&lt;&gt;"",LEFT(A668,SEARCH("-",A668)-1),"")</f>
        <v>DOM</v>
      </c>
      <c r="C668" s="4" t="s">
        <v>1233</v>
      </c>
      <c r="D668" s="17">
        <v>44202</v>
      </c>
      <c r="E668" s="17">
        <v>44264</v>
      </c>
      <c r="F668" s="17"/>
      <c r="G668" s="17"/>
      <c r="H668" s="17"/>
      <c r="I668" s="18"/>
      <c r="J668" s="18"/>
      <c r="K668" s="27" t="str">
        <f>IFERROR(VLOOKUP([1]!NeedsData[[#This Row],[Need Number]],[1]!Database[#Data],K$1,FALSE),"")</f>
        <v/>
      </c>
      <c r="L668" s="45" t="s">
        <v>2102</v>
      </c>
    </row>
    <row r="669" spans="1:12" ht="72.5">
      <c r="A669" s="3" t="s">
        <v>666</v>
      </c>
      <c r="B669" s="6" t="str">
        <f>IF(A669&lt;&gt;"",LEFT(A669,SEARCH("-",A669)-1),"")</f>
        <v>DOM</v>
      </c>
      <c r="C669" s="6" t="s">
        <v>1233</v>
      </c>
      <c r="D669" s="19">
        <v>44236</v>
      </c>
      <c r="E669" s="19">
        <v>44264</v>
      </c>
      <c r="F669" s="19"/>
      <c r="G669" s="19"/>
      <c r="H669" s="19"/>
      <c r="I669" s="20"/>
      <c r="J669" s="20"/>
      <c r="K669" s="28" t="str">
        <f>IFERROR(VLOOKUP([1]!NeedsData[[#This Row],[Need Number]],[1]!Database[#Data],K$1,FALSE),"")</f>
        <v/>
      </c>
      <c r="L669" s="46" t="s">
        <v>2103</v>
      </c>
    </row>
    <row r="670" spans="1:12" ht="101.5">
      <c r="A670" s="3" t="s">
        <v>667</v>
      </c>
      <c r="B670" s="4" t="str">
        <f>IF(A670&lt;&gt;"",LEFT(A670,SEARCH("-",A670)-1),"")</f>
        <v>DOM</v>
      </c>
      <c r="C670" s="4" t="s">
        <v>1233</v>
      </c>
      <c r="D670" s="17">
        <v>44243</v>
      </c>
      <c r="E670" s="17">
        <v>44273</v>
      </c>
      <c r="F670" s="17"/>
      <c r="G670" s="17"/>
      <c r="H670" s="17"/>
      <c r="I670" s="18"/>
      <c r="J670" s="18"/>
      <c r="K670" s="27" t="str">
        <f>IFERROR(VLOOKUP([1]!NeedsData[[#This Row],[Need Number]],[1]!Database[#Data],K$1,FALSE),"")</f>
        <v/>
      </c>
      <c r="L670" s="8" t="s">
        <v>2104</v>
      </c>
    </row>
    <row r="671" spans="1:12" ht="377">
      <c r="A671" s="3" t="s">
        <v>668</v>
      </c>
      <c r="B671" s="6" t="str">
        <f>IF(A671&lt;&gt;"",LEFT(A671,SEARCH("-",A671)-1),"")</f>
        <v>DOM</v>
      </c>
      <c r="C671" s="6" t="s">
        <v>1233</v>
      </c>
      <c r="D671" s="19">
        <v>44264</v>
      </c>
      <c r="E671" s="19">
        <v>44292</v>
      </c>
      <c r="F671" s="19"/>
      <c r="G671" s="19"/>
      <c r="H671" s="19"/>
      <c r="I671" s="20"/>
      <c r="J671" s="20"/>
      <c r="K671" s="28" t="str">
        <f>IFERROR(VLOOKUP([1]!NeedsData[[#This Row],[Need Number]],[1]!Database[#Data],K$1,FALSE),"")</f>
        <v/>
      </c>
      <c r="L671" s="46" t="s">
        <v>2105</v>
      </c>
    </row>
    <row r="672" spans="1:12" ht="391.5">
      <c r="A672" s="3" t="s">
        <v>669</v>
      </c>
      <c r="B672" s="4" t="str">
        <f>IF(A672&lt;&gt;"",LEFT(A672,SEARCH("-",A672)-1),"")</f>
        <v>DOM</v>
      </c>
      <c r="C672" s="4" t="s">
        <v>1233</v>
      </c>
      <c r="D672" s="17">
        <v>44264</v>
      </c>
      <c r="E672" s="17">
        <v>44292</v>
      </c>
      <c r="F672" s="17"/>
      <c r="G672" s="17"/>
      <c r="H672" s="17"/>
      <c r="I672" s="18"/>
      <c r="J672" s="18"/>
      <c r="K672" s="27" t="str">
        <f>IFERROR(VLOOKUP([1]!NeedsData[[#This Row],[Need Number]],[1]!Database[#Data],K$1,FALSE),"")</f>
        <v/>
      </c>
      <c r="L672" s="45" t="s">
        <v>2106</v>
      </c>
    </row>
    <row r="673" spans="1:12" ht="101.5">
      <c r="A673" s="3" t="s">
        <v>670</v>
      </c>
      <c r="B673" s="6" t="str">
        <f>IF(A673&lt;&gt;"",LEFT(A673,SEARCH("-",A673)-1),"")</f>
        <v>DOM</v>
      </c>
      <c r="C673" s="6" t="s">
        <v>1233</v>
      </c>
      <c r="D673" s="19">
        <v>44236</v>
      </c>
      <c r="E673" s="19">
        <v>44292</v>
      </c>
      <c r="F673" s="19"/>
      <c r="G673" s="19"/>
      <c r="H673" s="19"/>
      <c r="I673" s="20"/>
      <c r="J673" s="20"/>
      <c r="K673" s="28" t="str">
        <f>IFERROR(VLOOKUP([1]!NeedsData[[#This Row],[Need Number]],[1]!Database[#Data],K$1,FALSE),"")</f>
        <v/>
      </c>
      <c r="L673" s="47" t="s">
        <v>2107</v>
      </c>
    </row>
    <row r="674" spans="1:12" ht="87">
      <c r="A674" s="3" t="s">
        <v>671</v>
      </c>
      <c r="B674" s="4" t="str">
        <f>IF(A674&lt;&gt;"",LEFT(A674,SEARCH("-",A674)-1),"")</f>
        <v>DOM</v>
      </c>
      <c r="C674" s="4" t="s">
        <v>1233</v>
      </c>
      <c r="D674" s="17">
        <v>44236</v>
      </c>
      <c r="E674" s="17">
        <v>44292</v>
      </c>
      <c r="F674" s="17"/>
      <c r="G674" s="17"/>
      <c r="H674" s="17"/>
      <c r="I674" s="18"/>
      <c r="J674" s="18"/>
      <c r="K674" s="27" t="str">
        <f>IFERROR(VLOOKUP([1]!NeedsData[[#This Row],[Need Number]],[1]!Database[#Data],K$1,FALSE),"")</f>
        <v/>
      </c>
      <c r="L674" s="8" t="s">
        <v>2108</v>
      </c>
    </row>
    <row r="675" spans="1:12" ht="261">
      <c r="A675" s="3" t="s">
        <v>672</v>
      </c>
      <c r="B675" s="6" t="str">
        <f>IF(A675&lt;&gt;"",LEFT(A675,SEARCH("-",A675)-1),"")</f>
        <v>DOM</v>
      </c>
      <c r="C675" s="6" t="s">
        <v>1233</v>
      </c>
      <c r="D675" s="19">
        <v>44264</v>
      </c>
      <c r="E675" s="19">
        <v>44292</v>
      </c>
      <c r="F675" s="19"/>
      <c r="G675" s="19"/>
      <c r="H675" s="19"/>
      <c r="I675" s="20"/>
      <c r="J675" s="20"/>
      <c r="K675" s="28" t="str">
        <f>IFERROR(VLOOKUP([1]!NeedsData[[#This Row],[Need Number]],[1]!Database[#Data],K$1,FALSE),"")</f>
        <v/>
      </c>
      <c r="L675" s="47" t="s">
        <v>2109</v>
      </c>
    </row>
    <row r="676" spans="1:12" ht="101.5">
      <c r="A676" s="3" t="s">
        <v>673</v>
      </c>
      <c r="B676" s="4" t="str">
        <f>IF(A676&lt;&gt;"",LEFT(A676,SEARCH("-",A676)-1),"")</f>
        <v>DOM</v>
      </c>
      <c r="C676" s="4" t="s">
        <v>1233</v>
      </c>
      <c r="D676" s="17">
        <v>44264</v>
      </c>
      <c r="E676" s="17">
        <v>44292</v>
      </c>
      <c r="F676" s="17"/>
      <c r="G676" s="17"/>
      <c r="H676" s="17"/>
      <c r="I676" s="18"/>
      <c r="J676" s="18"/>
      <c r="K676" s="27" t="str">
        <f>IFERROR(VLOOKUP([1]!NeedsData[[#This Row],[Need Number]],[1]!Database[#Data],K$1,FALSE),"")</f>
        <v/>
      </c>
      <c r="L676" s="8" t="s">
        <v>2110</v>
      </c>
    </row>
    <row r="677" spans="1:12" ht="101.5">
      <c r="A677" s="3" t="s">
        <v>674</v>
      </c>
      <c r="B677" s="6" t="str">
        <f>IF(A677&lt;&gt;"",LEFT(A677,SEARCH("-",A677)-1),"")</f>
        <v>DOM</v>
      </c>
      <c r="C677" s="6" t="s">
        <v>1233</v>
      </c>
      <c r="D677" s="19">
        <v>44292</v>
      </c>
      <c r="E677" s="19">
        <v>44327</v>
      </c>
      <c r="F677" s="19"/>
      <c r="G677" s="19"/>
      <c r="H677" s="19"/>
      <c r="I677" s="20"/>
      <c r="J677" s="20"/>
      <c r="K677" s="28" t="str">
        <f>IFERROR(VLOOKUP([1]!NeedsData[[#This Row],[Need Number]],[1]!Database[#Data],K$1,FALSE),"")</f>
        <v/>
      </c>
      <c r="L677" s="47" t="s">
        <v>2111</v>
      </c>
    </row>
    <row r="678" spans="1:12" ht="87">
      <c r="A678" s="3" t="s">
        <v>675</v>
      </c>
      <c r="B678" s="4" t="str">
        <f>IF(A678&lt;&gt;"",LEFT(A678,SEARCH("-",A678)-1),"")</f>
        <v>DOM</v>
      </c>
      <c r="C678" s="4" t="s">
        <v>1233</v>
      </c>
      <c r="D678" s="17">
        <v>44292</v>
      </c>
      <c r="E678" s="17">
        <v>44327</v>
      </c>
      <c r="F678" s="17"/>
      <c r="G678" s="17"/>
      <c r="H678" s="17"/>
      <c r="I678" s="18"/>
      <c r="J678" s="18"/>
      <c r="K678" s="27" t="str">
        <f>IFERROR(VLOOKUP([1]!NeedsData[[#This Row],[Need Number]],[1]!Database[#Data],K$1,FALSE),"")</f>
        <v/>
      </c>
      <c r="L678" s="8" t="s">
        <v>2112</v>
      </c>
    </row>
    <row r="679" spans="1:12" ht="87">
      <c r="A679" s="3" t="s">
        <v>676</v>
      </c>
      <c r="B679" s="6" t="str">
        <f>IF(A679&lt;&gt;"",LEFT(A679,SEARCH("-",A679)-1),"")</f>
        <v>DOM</v>
      </c>
      <c r="C679" s="6" t="s">
        <v>1233</v>
      </c>
      <c r="D679" s="19">
        <v>44292</v>
      </c>
      <c r="E679" s="19">
        <v>44327</v>
      </c>
      <c r="F679" s="19"/>
      <c r="G679" s="19"/>
      <c r="H679" s="19"/>
      <c r="I679" s="20"/>
      <c r="J679" s="20"/>
      <c r="K679" s="28" t="str">
        <f>IFERROR(VLOOKUP([1]!NeedsData[[#This Row],[Need Number]],[1]!Database[#Data],K$1,FALSE),"")</f>
        <v/>
      </c>
      <c r="L679" s="47" t="s">
        <v>2113</v>
      </c>
    </row>
    <row r="680" spans="1:12" ht="72.5">
      <c r="A680" s="3" t="s">
        <v>677</v>
      </c>
      <c r="B680" s="4" t="str">
        <f>IF(A680&lt;&gt;"",LEFT(A680,SEARCH("-",A680)-1),"")</f>
        <v>DOM</v>
      </c>
      <c r="C680" s="4" t="s">
        <v>1233</v>
      </c>
      <c r="D680" s="17">
        <v>44292</v>
      </c>
      <c r="E680" s="17">
        <v>44327</v>
      </c>
      <c r="F680" s="17"/>
      <c r="G680" s="17"/>
      <c r="H680" s="17"/>
      <c r="I680" s="18"/>
      <c r="J680" s="18"/>
      <c r="K680" s="27" t="str">
        <f>IFERROR(VLOOKUP([1]!NeedsData[[#This Row],[Need Number]],[1]!Database[#Data],K$1,FALSE),"")</f>
        <v/>
      </c>
      <c r="L680" s="45" t="s">
        <v>2114</v>
      </c>
    </row>
    <row r="681" spans="1:12" ht="101.5">
      <c r="A681" s="3" t="s">
        <v>678</v>
      </c>
      <c r="B681" s="6" t="str">
        <f>IF(A681&lt;&gt;"",LEFT(A681,SEARCH("-",A681)-1),"")</f>
        <v>DOM</v>
      </c>
      <c r="C681" s="6" t="s">
        <v>1233</v>
      </c>
      <c r="D681" s="19">
        <v>44292</v>
      </c>
      <c r="E681" s="19">
        <v>44327</v>
      </c>
      <c r="F681" s="19"/>
      <c r="G681" s="19"/>
      <c r="H681" s="19"/>
      <c r="I681" s="20"/>
      <c r="J681" s="20"/>
      <c r="K681" s="28" t="str">
        <f>IFERROR(VLOOKUP([1]!NeedsData[[#This Row],[Need Number]],[1]!Database[#Data],K$1,FALSE),"")</f>
        <v/>
      </c>
      <c r="L681" s="47" t="s">
        <v>2115</v>
      </c>
    </row>
    <row r="682" spans="1:12" ht="101.5">
      <c r="A682" s="3" t="s">
        <v>679</v>
      </c>
      <c r="B682" s="4" t="str">
        <f>IF(A682&lt;&gt;"",LEFT(A682,SEARCH("-",A682)-1),"")</f>
        <v>DOM</v>
      </c>
      <c r="C682" s="4" t="s">
        <v>1233</v>
      </c>
      <c r="D682" s="17">
        <v>44292</v>
      </c>
      <c r="E682" s="17">
        <v>44327</v>
      </c>
      <c r="F682" s="17"/>
      <c r="G682" s="17"/>
      <c r="H682" s="17"/>
      <c r="I682" s="18"/>
      <c r="J682" s="18"/>
      <c r="K682" s="27" t="str">
        <f>IFERROR(VLOOKUP([1]!NeedsData[[#This Row],[Need Number]],[1]!Database[#Data],K$1,FALSE),"")</f>
        <v/>
      </c>
      <c r="L682" s="8" t="s">
        <v>2116</v>
      </c>
    </row>
    <row r="683" spans="1:12" ht="409.5">
      <c r="A683" s="3" t="s">
        <v>680</v>
      </c>
      <c r="B683" s="6" t="str">
        <f>IF(A683&lt;&gt;"",LEFT(A683,SEARCH("-",A683)-1),"")</f>
        <v>DOM</v>
      </c>
      <c r="C683" s="6" t="s">
        <v>1233</v>
      </c>
      <c r="D683" s="19">
        <v>44264</v>
      </c>
      <c r="E683" s="19">
        <v>44355</v>
      </c>
      <c r="F683" s="19"/>
      <c r="G683" s="19"/>
      <c r="H683" s="19"/>
      <c r="I683" s="20"/>
      <c r="J683" s="20"/>
      <c r="K683" s="28" t="str">
        <f>IFERROR(VLOOKUP([1]!NeedsData[[#This Row],[Need Number]],[1]!Database[#Data],K$1,FALSE),"")</f>
        <v/>
      </c>
      <c r="L683" s="46" t="s">
        <v>2117</v>
      </c>
    </row>
    <row r="684" spans="1:12" ht="101.5">
      <c r="A684" s="3" t="s">
        <v>681</v>
      </c>
      <c r="B684" s="4" t="str">
        <f>IF(A684&lt;&gt;"",LEFT(A684,SEARCH("-",A684)-1),"")</f>
        <v>DOM</v>
      </c>
      <c r="C684" s="4" t="s">
        <v>1233</v>
      </c>
      <c r="D684" s="17">
        <v>44292</v>
      </c>
      <c r="E684" s="17">
        <v>44355</v>
      </c>
      <c r="F684" s="17"/>
      <c r="G684" s="17"/>
      <c r="H684" s="17"/>
      <c r="I684" s="18"/>
      <c r="J684" s="18"/>
      <c r="K684" s="27" t="str">
        <f>IFERROR(VLOOKUP([1]!NeedsData[[#This Row],[Need Number]],[1]!Database[#Data],K$1,FALSE),"")</f>
        <v/>
      </c>
      <c r="L684" s="8" t="s">
        <v>2118</v>
      </c>
    </row>
    <row r="685" spans="1:12" ht="87">
      <c r="A685" s="3" t="s">
        <v>682</v>
      </c>
      <c r="B685" s="6" t="str">
        <f>IF(A685&lt;&gt;"",LEFT(A685,SEARCH("-",A685)-1),"")</f>
        <v>DOM</v>
      </c>
      <c r="C685" s="6" t="s">
        <v>1233</v>
      </c>
      <c r="D685" s="19">
        <v>44327</v>
      </c>
      <c r="E685" s="19">
        <v>44355</v>
      </c>
      <c r="F685" s="19"/>
      <c r="G685" s="19"/>
      <c r="H685" s="19"/>
      <c r="I685" s="20"/>
      <c r="J685" s="20"/>
      <c r="K685" s="28" t="str">
        <f>IFERROR(VLOOKUP([1]!NeedsData[[#This Row],[Need Number]],[1]!Database[#Data],K$1,FALSE),"")</f>
        <v/>
      </c>
      <c r="L685" s="46" t="s">
        <v>2119</v>
      </c>
    </row>
    <row r="686" spans="1:12" ht="72.5">
      <c r="A686" s="3" t="s">
        <v>683</v>
      </c>
      <c r="B686" s="4" t="str">
        <f>IF(A686&lt;&gt;"",LEFT(A686,SEARCH("-",A686)-1),"")</f>
        <v>DOM</v>
      </c>
      <c r="C686" s="4" t="s">
        <v>1233</v>
      </c>
      <c r="D686" s="17">
        <v>44327</v>
      </c>
      <c r="E686" s="17">
        <v>44355</v>
      </c>
      <c r="F686" s="17"/>
      <c r="G686" s="17"/>
      <c r="H686" s="17"/>
      <c r="I686" s="18"/>
      <c r="J686" s="18"/>
      <c r="K686" s="27" t="str">
        <f>IFERROR(VLOOKUP([1]!NeedsData[[#This Row],[Need Number]],[1]!Database[#Data],K$1,FALSE),"")</f>
        <v/>
      </c>
      <c r="L686" s="45" t="s">
        <v>2120</v>
      </c>
    </row>
    <row r="687" spans="1:12" ht="217.5">
      <c r="A687" s="3" t="s">
        <v>684</v>
      </c>
      <c r="B687" s="6" t="str">
        <f>IF(A687&lt;&gt;"",LEFT(A687,SEARCH("-",A687)-1),"")</f>
        <v>DOM</v>
      </c>
      <c r="C687" s="6" t="s">
        <v>1233</v>
      </c>
      <c r="D687" s="19">
        <v>44273</v>
      </c>
      <c r="E687" s="19"/>
      <c r="F687" s="19"/>
      <c r="G687" s="19"/>
      <c r="H687" s="19"/>
      <c r="I687" s="20"/>
      <c r="J687" s="20"/>
      <c r="K687" s="28" t="s">
        <v>1635</v>
      </c>
      <c r="L687" s="47" t="s">
        <v>2121</v>
      </c>
    </row>
    <row r="688" spans="1:12" ht="130.5">
      <c r="A688" s="3" t="s">
        <v>685</v>
      </c>
      <c r="B688" s="4" t="str">
        <f>IF(A688&lt;&gt;"",LEFT(A688,SEARCH("-",A688)-1),"")</f>
        <v>DOM</v>
      </c>
      <c r="C688" s="4" t="s">
        <v>1233</v>
      </c>
      <c r="D688" s="17">
        <v>44327</v>
      </c>
      <c r="E688" s="17">
        <v>44355</v>
      </c>
      <c r="F688" s="17"/>
      <c r="G688" s="17"/>
      <c r="H688" s="17"/>
      <c r="I688" s="18"/>
      <c r="J688" s="18"/>
      <c r="K688" s="27" t="str">
        <f>IFERROR(VLOOKUP([1]!NeedsData[[#This Row],[Need Number]],[1]!Database[#Data],K$1,FALSE),"")</f>
        <v/>
      </c>
      <c r="L688" s="8" t="s">
        <v>2122</v>
      </c>
    </row>
    <row r="689" spans="1:12" ht="116">
      <c r="A689" s="3" t="s">
        <v>686</v>
      </c>
      <c r="B689" s="6" t="str">
        <f>IF(A689&lt;&gt;"",LEFT(A689,SEARCH("-",A689)-1),"")</f>
        <v>DOM</v>
      </c>
      <c r="C689" s="6" t="s">
        <v>1233</v>
      </c>
      <c r="D689" s="19">
        <v>44327</v>
      </c>
      <c r="E689" s="19">
        <v>44355</v>
      </c>
      <c r="F689" s="19"/>
      <c r="G689" s="19"/>
      <c r="H689" s="19"/>
      <c r="I689" s="20"/>
      <c r="J689" s="20"/>
      <c r="K689" s="28" t="str">
        <f>IFERROR(VLOOKUP([1]!NeedsData[[#This Row],[Need Number]],[1]!Database[#Data],K$1,FALSE),"")</f>
        <v/>
      </c>
      <c r="L689" s="47" t="s">
        <v>2123</v>
      </c>
    </row>
    <row r="690" spans="1:12" ht="116">
      <c r="A690" s="3" t="s">
        <v>687</v>
      </c>
      <c r="B690" s="4" t="str">
        <f>IF(A690&lt;&gt;"",LEFT(A690,SEARCH("-",A690)-1),"")</f>
        <v>DOM</v>
      </c>
      <c r="C690" s="4" t="s">
        <v>1233</v>
      </c>
      <c r="D690" s="17">
        <v>44327</v>
      </c>
      <c r="E690" s="17">
        <v>44355</v>
      </c>
      <c r="F690" s="17"/>
      <c r="G690" s="17"/>
      <c r="H690" s="17"/>
      <c r="I690" s="18"/>
      <c r="J690" s="18"/>
      <c r="K690" s="27" t="str">
        <f>IFERROR(VLOOKUP([1]!NeedsData[[#This Row],[Need Number]],[1]!Database[#Data],K$1,FALSE),"")</f>
        <v/>
      </c>
      <c r="L690" s="8" t="s">
        <v>2124</v>
      </c>
    </row>
    <row r="691" spans="1:12" ht="145">
      <c r="A691" s="3" t="s">
        <v>688</v>
      </c>
      <c r="B691" s="6" t="str">
        <f>IF(A691&lt;&gt;"",LEFT(A691,SEARCH("-",A691)-1),"")</f>
        <v>DOM</v>
      </c>
      <c r="C691" s="6" t="s">
        <v>1233</v>
      </c>
      <c r="D691" s="19">
        <v>44336</v>
      </c>
      <c r="E691" s="19">
        <v>44362</v>
      </c>
      <c r="F691" s="19"/>
      <c r="G691" s="19"/>
      <c r="H691" s="19"/>
      <c r="I691" s="20"/>
      <c r="J691" s="20"/>
      <c r="K691" s="28" t="str">
        <f>IFERROR(VLOOKUP([1]!NeedsData[[#This Row],[Need Number]],[1]!Database[#Data],K$1,FALSE),"")</f>
        <v/>
      </c>
      <c r="L691" s="46" t="s">
        <v>2125</v>
      </c>
    </row>
    <row r="692" spans="1:12" ht="145">
      <c r="A692" s="3" t="s">
        <v>689</v>
      </c>
      <c r="B692" s="4" t="str">
        <f>IF(A692&lt;&gt;"",LEFT(A692,SEARCH("-",A692)-1),"")</f>
        <v>DOM</v>
      </c>
      <c r="C692" s="4" t="s">
        <v>1233</v>
      </c>
      <c r="D692" s="17">
        <v>44336</v>
      </c>
      <c r="E692" s="17">
        <v>44362</v>
      </c>
      <c r="F692" s="17"/>
      <c r="G692" s="17"/>
      <c r="H692" s="17"/>
      <c r="I692" s="18"/>
      <c r="J692" s="18"/>
      <c r="K692" s="27" t="str">
        <f>IFERROR(VLOOKUP([1]!NeedsData[[#This Row],[Need Number]],[1]!Database[#Data],K$1,FALSE),"")</f>
        <v/>
      </c>
      <c r="L692" s="45" t="s">
        <v>2126</v>
      </c>
    </row>
    <row r="693" spans="1:12" ht="159.5">
      <c r="A693" s="3" t="s">
        <v>690</v>
      </c>
      <c r="B693" s="6" t="str">
        <f>IF(A693&lt;&gt;"",LEFT(A693,SEARCH("-",A693)-1),"")</f>
        <v>DOM</v>
      </c>
      <c r="C693" s="6" t="s">
        <v>1233</v>
      </c>
      <c r="D693" s="19">
        <v>44336</v>
      </c>
      <c r="E693" s="19">
        <v>44362</v>
      </c>
      <c r="F693" s="19"/>
      <c r="G693" s="19"/>
      <c r="H693" s="19"/>
      <c r="I693" s="20"/>
      <c r="J693" s="20"/>
      <c r="K693" s="28" t="str">
        <f>IFERROR(VLOOKUP([1]!NeedsData[[#This Row],[Need Number]],[1]!Database[#Data],K$1,FALSE),"")</f>
        <v/>
      </c>
      <c r="L693" s="46" t="s">
        <v>2127</v>
      </c>
    </row>
    <row r="694" spans="1:12" ht="101.5">
      <c r="A694" s="3" t="s">
        <v>691</v>
      </c>
      <c r="B694" s="4" t="str">
        <f>IF(A694&lt;&gt;"",LEFT(A694,SEARCH("-",A694)-1),"")</f>
        <v>DOM</v>
      </c>
      <c r="C694" s="4" t="s">
        <v>1233</v>
      </c>
      <c r="D694" s="17">
        <v>44336</v>
      </c>
      <c r="E694" s="17">
        <v>44362</v>
      </c>
      <c r="F694" s="17"/>
      <c r="G694" s="17"/>
      <c r="H694" s="17"/>
      <c r="I694" s="18"/>
      <c r="J694" s="18"/>
      <c r="K694" s="27" t="str">
        <f>IFERROR(VLOOKUP([1]!NeedsData[[#This Row],[Need Number]],[1]!Database[#Data],K$1,FALSE),"")</f>
        <v/>
      </c>
      <c r="L694" s="8" t="s">
        <v>2128</v>
      </c>
    </row>
    <row r="695" spans="1:12" ht="246.5">
      <c r="A695" s="3" t="s">
        <v>692</v>
      </c>
      <c r="B695" s="6" t="str">
        <f>IF(A695&lt;&gt;"",LEFT(A695,SEARCH("-",A695)-1),"")</f>
        <v>DOM</v>
      </c>
      <c r="C695" s="6" t="s">
        <v>1233</v>
      </c>
      <c r="D695" s="19">
        <v>44202</v>
      </c>
      <c r="E695" s="19">
        <v>44389</v>
      </c>
      <c r="F695" s="19"/>
      <c r="G695" s="19"/>
      <c r="H695" s="19"/>
      <c r="I695" s="20"/>
      <c r="J695" s="20"/>
      <c r="K695" s="28" t="str">
        <f>IFERROR(VLOOKUP([1]!NeedsData[[#This Row],[Need Number]],[1]!Database[#Data],K$1,FALSE),"")</f>
        <v/>
      </c>
      <c r="L695" s="47" t="s">
        <v>2129</v>
      </c>
    </row>
    <row r="696" spans="1:12" ht="87">
      <c r="A696" s="3" t="s">
        <v>693</v>
      </c>
      <c r="B696" s="4" t="str">
        <f>IF(A696&lt;&gt;"",LEFT(A696,SEARCH("-",A696)-1),"")</f>
        <v>DOM</v>
      </c>
      <c r="C696" s="4" t="s">
        <v>1233</v>
      </c>
      <c r="D696" s="17">
        <v>44300</v>
      </c>
      <c r="E696" s="17">
        <v>44389</v>
      </c>
      <c r="F696" s="17"/>
      <c r="G696" s="17"/>
      <c r="H696" s="17"/>
      <c r="I696" s="18"/>
      <c r="J696" s="18"/>
      <c r="K696" s="27" t="str">
        <f>IFERROR(VLOOKUP([1]!NeedsData[[#This Row],[Need Number]],[1]!Database[#Data],K$1,FALSE),"")</f>
        <v/>
      </c>
      <c r="L696" s="8" t="s">
        <v>2130</v>
      </c>
    </row>
    <row r="697" spans="1:12" ht="87">
      <c r="A697" s="3" t="s">
        <v>694</v>
      </c>
      <c r="B697" s="6" t="str">
        <f>IF(A697&lt;&gt;"",LEFT(A697,SEARCH("-",A697)-1),"")</f>
        <v>DOM</v>
      </c>
      <c r="C697" s="6" t="s">
        <v>1233</v>
      </c>
      <c r="D697" s="19">
        <v>44202</v>
      </c>
      <c r="E697" s="19">
        <v>44390</v>
      </c>
      <c r="F697" s="19"/>
      <c r="G697" s="19"/>
      <c r="H697" s="19"/>
      <c r="I697" s="20"/>
      <c r="J697" s="20"/>
      <c r="K697" s="28" t="str">
        <f>IFERROR(VLOOKUP([1]!NeedsData[[#This Row],[Need Number]],[1]!Database[#Data],K$1,FALSE),"")</f>
        <v/>
      </c>
      <c r="L697" s="46" t="s">
        <v>2131</v>
      </c>
    </row>
    <row r="698" spans="1:12" ht="232">
      <c r="A698" s="3" t="s">
        <v>695</v>
      </c>
      <c r="B698" s="4" t="str">
        <f>IF(A698&lt;&gt;"",LEFT(A698,SEARCH("-",A698)-1),"")</f>
        <v>DOM</v>
      </c>
      <c r="C698" s="4" t="s">
        <v>1233</v>
      </c>
      <c r="D698" s="17">
        <v>44362</v>
      </c>
      <c r="E698" s="17"/>
      <c r="F698" s="17"/>
      <c r="G698" s="17"/>
      <c r="H698" s="17"/>
      <c r="I698" s="18"/>
      <c r="J698" s="18"/>
      <c r="K698" s="27" t="str">
        <f>IFERROR(VLOOKUP([1]!NeedsData[[#This Row],[Need Number]],[1]!Database[#Data],K$1,FALSE),"")</f>
        <v/>
      </c>
      <c r="L698" s="8" t="s">
        <v>2132</v>
      </c>
    </row>
    <row r="699" spans="1:12" ht="203">
      <c r="A699" s="3" t="s">
        <v>696</v>
      </c>
      <c r="B699" s="6" t="str">
        <f>IF(A699&lt;&gt;"",LEFT(A699,SEARCH("-",A699)-1),"")</f>
        <v>DOM</v>
      </c>
      <c r="C699" s="6" t="s">
        <v>1233</v>
      </c>
      <c r="D699" s="19">
        <v>44362</v>
      </c>
      <c r="E699" s="19"/>
      <c r="F699" s="19"/>
      <c r="G699" s="19"/>
      <c r="H699" s="19"/>
      <c r="I699" s="20"/>
      <c r="J699" s="20"/>
      <c r="K699" s="28" t="str">
        <f>IFERROR(VLOOKUP([1]!NeedsData[[#This Row],[Need Number]],[1]!Database[#Data],K$1,FALSE),"")</f>
        <v/>
      </c>
      <c r="L699" s="47" t="s">
        <v>2133</v>
      </c>
    </row>
    <row r="700" spans="1:12" ht="333.5">
      <c r="A700" s="3" t="s">
        <v>697</v>
      </c>
      <c r="B700" s="4" t="str">
        <f>IF(A700&lt;&gt;"",LEFT(A700,SEARCH("-",A700)-1),"")</f>
        <v>DOM</v>
      </c>
      <c r="C700" s="4" t="s">
        <v>1233</v>
      </c>
      <c r="D700" s="17">
        <v>44389</v>
      </c>
      <c r="E700" s="17"/>
      <c r="F700" s="17"/>
      <c r="G700" s="17"/>
      <c r="H700" s="17"/>
      <c r="I700" s="18"/>
      <c r="J700" s="18"/>
      <c r="K700" s="27" t="str">
        <f>IFERROR(VLOOKUP([1]!NeedsData[[#This Row],[Need Number]],[1]!Database[#Data],K$1,FALSE),"")</f>
        <v/>
      </c>
      <c r="L700" s="8" t="s">
        <v>2134</v>
      </c>
    </row>
    <row r="701" spans="1:12" ht="87">
      <c r="A701" s="3" t="s">
        <v>698</v>
      </c>
      <c r="B701" s="6" t="str">
        <f>IF(A701&lt;&gt;"",LEFT(A701,SEARCH("-",A701)-1),"")</f>
        <v>DOM</v>
      </c>
      <c r="C701" s="6" t="s">
        <v>1233</v>
      </c>
      <c r="D701" s="19">
        <v>44390</v>
      </c>
      <c r="E701" s="19">
        <v>44418</v>
      </c>
      <c r="F701" s="19"/>
      <c r="G701" s="19"/>
      <c r="H701" s="19"/>
      <c r="I701" s="20"/>
      <c r="J701" s="20"/>
      <c r="K701" s="28" t="str">
        <f>IFERROR(VLOOKUP([1]!NeedsData[[#This Row],[Need Number]],[1]!Database[#Data],K$1,FALSE),"")</f>
        <v/>
      </c>
      <c r="L701" s="47" t="s">
        <v>2135</v>
      </c>
    </row>
    <row r="702" spans="1:12" ht="101.5">
      <c r="A702" s="3" t="s">
        <v>699</v>
      </c>
      <c r="B702" s="4" t="str">
        <f t="shared" si="12" ref="B702:B765">IF(A702&lt;&gt;"",LEFT(A702,SEARCH("-",A702)-1),"")</f>
        <v>DOM</v>
      </c>
      <c r="C702" s="4" t="s">
        <v>1233</v>
      </c>
      <c r="D702" s="17">
        <v>44390</v>
      </c>
      <c r="E702" s="17">
        <v>44418</v>
      </c>
      <c r="F702" s="17"/>
      <c r="G702" s="17"/>
      <c r="H702" s="17"/>
      <c r="I702" s="18"/>
      <c r="J702" s="18"/>
      <c r="K702" s="27" t="str">
        <f>IFERROR(VLOOKUP([1]!NeedsData[[#This Row],[Need Number]],[1]!Database[#Data],K$1,FALSE),"")</f>
        <v/>
      </c>
      <c r="L702" s="8" t="s">
        <v>2136</v>
      </c>
    </row>
    <row r="703" spans="1:12" ht="72.5">
      <c r="A703" s="3" t="s">
        <v>700</v>
      </c>
      <c r="B703" s="6" t="str">
        <f>IF(A703&lt;&gt;"",LEFT(A703,SEARCH("-",A703)-1),"")</f>
        <v>DOM</v>
      </c>
      <c r="C703" s="6" t="s">
        <v>1233</v>
      </c>
      <c r="D703" s="19">
        <v>44300</v>
      </c>
      <c r="E703" s="19">
        <v>44421</v>
      </c>
      <c r="F703" s="19"/>
      <c r="G703" s="19"/>
      <c r="H703" s="19"/>
      <c r="I703" s="20"/>
      <c r="J703" s="20"/>
      <c r="K703" s="28" t="str">
        <f>IFERROR(VLOOKUP([1]!NeedsData[[#This Row],[Need Number]],[1]!Database[#Data],K$1,FALSE),"")</f>
        <v/>
      </c>
      <c r="L703" s="46" t="s">
        <v>2137</v>
      </c>
    </row>
    <row r="704" spans="1:12" ht="145">
      <c r="A704" s="3" t="s">
        <v>701</v>
      </c>
      <c r="B704" s="4" t="str">
        <f>IF(A704&lt;&gt;"",LEFT(A704,SEARCH("-",A704)-1),"")</f>
        <v>DOM</v>
      </c>
      <c r="C704" s="4" t="s">
        <v>1233</v>
      </c>
      <c r="D704" s="17">
        <v>44336</v>
      </c>
      <c r="E704" s="17">
        <v>44421</v>
      </c>
      <c r="F704" s="17"/>
      <c r="G704" s="17"/>
      <c r="H704" s="17"/>
      <c r="I704" s="18"/>
      <c r="J704" s="18"/>
      <c r="K704" s="27" t="str">
        <f>IFERROR(VLOOKUP([1]!NeedsData[[#This Row],[Need Number]],[1]!Database[#Data],K$1,FALSE),"")</f>
        <v/>
      </c>
      <c r="L704" s="45" t="s">
        <v>2138</v>
      </c>
    </row>
    <row r="705" spans="1:12" ht="232">
      <c r="A705" s="3" t="s">
        <v>702</v>
      </c>
      <c r="B705" s="6" t="str">
        <f>IF(A705&lt;&gt;"",LEFT(A705,SEARCH("-",A705)-1),"")</f>
        <v>DOM</v>
      </c>
      <c r="C705" s="6" t="s">
        <v>1233</v>
      </c>
      <c r="D705" s="19">
        <v>44355</v>
      </c>
      <c r="E705" s="19"/>
      <c r="F705" s="19"/>
      <c r="G705" s="19"/>
      <c r="H705" s="19"/>
      <c r="I705" s="20"/>
      <c r="J705" s="20"/>
      <c r="K705" s="28" t="str">
        <f>IFERROR(VLOOKUP([1]!NeedsData[[#This Row],[Need Number]],[1]!Database[#Data],K$1,FALSE),"")</f>
        <v/>
      </c>
      <c r="L705" s="47" t="s">
        <v>2139</v>
      </c>
    </row>
    <row r="706" spans="1:12" ht="261">
      <c r="A706" s="3" t="s">
        <v>703</v>
      </c>
      <c r="B706" s="4" t="str">
        <f>IF(A706&lt;&gt;"",LEFT(A706,SEARCH("-",A706)-1),"")</f>
        <v>DOM</v>
      </c>
      <c r="C706" s="4" t="s">
        <v>1233</v>
      </c>
      <c r="D706" s="17">
        <v>44355</v>
      </c>
      <c r="E706" s="17"/>
      <c r="F706" s="17"/>
      <c r="G706" s="17"/>
      <c r="H706" s="17"/>
      <c r="I706" s="18"/>
      <c r="J706" s="18"/>
      <c r="K706" s="27" t="str">
        <f>IFERROR(VLOOKUP([1]!NeedsData[[#This Row],[Need Number]],[1]!Database[#Data],K$1,FALSE),"")</f>
        <v/>
      </c>
      <c r="L706" s="8" t="s">
        <v>2140</v>
      </c>
    </row>
    <row r="707" spans="1:12" ht="72.5">
      <c r="A707" s="3" t="s">
        <v>704</v>
      </c>
      <c r="B707" s="6" t="str">
        <f>IF(A707&lt;&gt;"",LEFT(A707,SEARCH("-",A707)-1),"")</f>
        <v>DOM</v>
      </c>
      <c r="C707" s="6" t="s">
        <v>1233</v>
      </c>
      <c r="D707" s="19">
        <v>44300</v>
      </c>
      <c r="E707" s="19">
        <v>44421</v>
      </c>
      <c r="F707" s="19"/>
      <c r="G707" s="19"/>
      <c r="H707" s="19"/>
      <c r="I707" s="20"/>
      <c r="J707" s="20"/>
      <c r="K707" s="28" t="str">
        <f>IFERROR(VLOOKUP([1]!NeedsData[[#This Row],[Need Number]],[1]!Database[#Data],K$1,FALSE),"")</f>
        <v/>
      </c>
      <c r="L707" s="46" t="s">
        <v>2141</v>
      </c>
    </row>
    <row r="708" spans="1:12" ht="261">
      <c r="A708" s="3" t="s">
        <v>705</v>
      </c>
      <c r="B708" s="4" t="str">
        <f>IF(A708&lt;&gt;"",LEFT(A708,SEARCH("-",A708)-1),"")</f>
        <v>DOM</v>
      </c>
      <c r="C708" s="4" t="s">
        <v>1233</v>
      </c>
      <c r="D708" s="17">
        <v>44362</v>
      </c>
      <c r="E708" s="17"/>
      <c r="F708" s="17"/>
      <c r="G708" s="17"/>
      <c r="H708" s="17"/>
      <c r="I708" s="18"/>
      <c r="J708" s="18"/>
      <c r="K708" s="27" t="str">
        <f>IFERROR(VLOOKUP([1]!NeedsData[[#This Row],[Need Number]],[1]!Database[#Data],K$1,FALSE),"")</f>
        <v/>
      </c>
      <c r="L708" s="8" t="s">
        <v>2142</v>
      </c>
    </row>
    <row r="709" spans="1:12" ht="101.5">
      <c r="A709" s="3" t="s">
        <v>706</v>
      </c>
      <c r="B709" s="6" t="str">
        <f>IF(A709&lt;&gt;"",LEFT(A709,SEARCH("-",A709)-1),"")</f>
        <v>DOM</v>
      </c>
      <c r="C709" s="6" t="s">
        <v>1233</v>
      </c>
      <c r="D709" s="19">
        <v>44336</v>
      </c>
      <c r="E709" s="19">
        <v>44421</v>
      </c>
      <c r="F709" s="19"/>
      <c r="G709" s="19"/>
      <c r="H709" s="19"/>
      <c r="I709" s="20"/>
      <c r="J709" s="20"/>
      <c r="K709" s="28" t="str">
        <f>IFERROR(VLOOKUP([1]!NeedsData[[#This Row],[Need Number]],[1]!Database[#Data],K$1,FALSE),"")</f>
        <v/>
      </c>
      <c r="L709" s="46" t="s">
        <v>2143</v>
      </c>
    </row>
    <row r="710" spans="1:12" ht="101.5">
      <c r="A710" s="3" t="s">
        <v>707</v>
      </c>
      <c r="B710" s="4" t="str">
        <f>IF(A710&lt;&gt;"",LEFT(A710,SEARCH("-",A710)-1),"")</f>
        <v>DOM</v>
      </c>
      <c r="C710" s="4" t="s">
        <v>1233</v>
      </c>
      <c r="D710" s="17">
        <v>44390</v>
      </c>
      <c r="E710" s="17"/>
      <c r="F710" s="17"/>
      <c r="G710" s="17"/>
      <c r="H710" s="17"/>
      <c r="I710" s="18"/>
      <c r="J710" s="18"/>
      <c r="K710" s="27" t="str">
        <f>IFERROR(VLOOKUP([1]!NeedsData[[#This Row],[Need Number]],[1]!Database[#Data],K$1,FALSE),"")</f>
        <v/>
      </c>
      <c r="L710" s="8" t="s">
        <v>2144</v>
      </c>
    </row>
    <row r="711" spans="1:12" ht="188.5">
      <c r="A711" s="3" t="s">
        <v>708</v>
      </c>
      <c r="B711" s="6" t="str">
        <f>IF(A711&lt;&gt;"",LEFT(A711,SEARCH("-",A711)-1),"")</f>
        <v>DOM</v>
      </c>
      <c r="C711" s="6" t="s">
        <v>1233</v>
      </c>
      <c r="D711" s="19">
        <v>44421</v>
      </c>
      <c r="E711" s="19">
        <v>44483</v>
      </c>
      <c r="F711" s="19"/>
      <c r="G711" s="19"/>
      <c r="H711" s="19"/>
      <c r="I711" s="20"/>
      <c r="J711" s="20"/>
      <c r="K711" s="28" t="str">
        <f>IFERROR(VLOOKUP([1]!NeedsData[[#This Row],[Need Number]],[1]!Database[#Data],K$1,FALSE),"")</f>
        <v/>
      </c>
      <c r="L711" s="47" t="s">
        <v>2145</v>
      </c>
    </row>
    <row r="712" spans="1:12" ht="377">
      <c r="A712" s="3" t="s">
        <v>709</v>
      </c>
      <c r="B712" s="4" t="str">
        <f>IF(A712&lt;&gt;"",LEFT(A712,SEARCH("-",A712)-1),"")</f>
        <v>DOM</v>
      </c>
      <c r="C712" s="4" t="s">
        <v>1233</v>
      </c>
      <c r="D712" s="17">
        <v>44418</v>
      </c>
      <c r="E712" s="17"/>
      <c r="F712" s="17"/>
      <c r="G712" s="17"/>
      <c r="H712" s="17"/>
      <c r="I712" s="18"/>
      <c r="J712" s="18"/>
      <c r="K712" s="27" t="str">
        <f>IFERROR(VLOOKUP([1]!NeedsData[[#This Row],[Need Number]],[1]!Database[#Data],K$1,FALSE),"")</f>
        <v/>
      </c>
      <c r="L712" s="8" t="s">
        <v>2146</v>
      </c>
    </row>
    <row r="713" spans="1:12" ht="14.5">
      <c r="A713" s="3" t="s">
        <v>710</v>
      </c>
      <c r="B713" s="6" t="str">
        <f>IF(A713&lt;&gt;"",LEFT(A713,SEARCH("-",A713)-1),"")</f>
        <v>PPL</v>
      </c>
      <c r="C713" s="6" t="s">
        <v>925</v>
      </c>
      <c r="D713" s="19">
        <v>43815</v>
      </c>
      <c r="E713" s="19">
        <v>43872</v>
      </c>
      <c r="F713" s="19">
        <v>43984</v>
      </c>
      <c r="G713" s="19" t="s">
        <v>1273</v>
      </c>
      <c r="H713" s="19"/>
      <c r="I713" s="20"/>
      <c r="J713" s="20">
        <v>43984</v>
      </c>
      <c r="K713" s="28" t="str">
        <f>IFERROR(VLOOKUP([1]!NeedsData[[#This Row],[Need Number]],[1]!Database[#Data],K$1,FALSE),"")</f>
        <v/>
      </c>
      <c r="L713" s="46" t="str">
        <f>IFERROR(VLOOKUP([1]!NeedsData[[#This Row],[Need Number]],[1]!Database[#Data],L$1,FALSE),"")</f>
        <v/>
      </c>
    </row>
    <row r="714" spans="1:12" ht="14.5">
      <c r="A714" s="3" t="s">
        <v>711</v>
      </c>
      <c r="B714" s="4" t="str">
        <f>IF(A714&lt;&gt;"",LEFT(A714,SEARCH("-",A714)-1),"")</f>
        <v>PPL</v>
      </c>
      <c r="C714" s="4" t="s">
        <v>925</v>
      </c>
      <c r="D714" s="17">
        <v>43815</v>
      </c>
      <c r="E714" s="17">
        <v>43872</v>
      </c>
      <c r="F714" s="17">
        <v>43984</v>
      </c>
      <c r="G714" s="17" t="s">
        <v>1274</v>
      </c>
      <c r="H714" s="17"/>
      <c r="I714" s="18"/>
      <c r="J714" s="18">
        <v>43984</v>
      </c>
      <c r="K714" s="27" t="str">
        <f>IFERROR(VLOOKUP([1]!NeedsData[[#This Row],[Need Number]],[1]!Database[#Data],K$1,FALSE),"")</f>
        <v/>
      </c>
      <c r="L714" s="45" t="str">
        <f>IFERROR(VLOOKUP([1]!NeedsData[[#This Row],[Need Number]],[1]!Database[#Data],L$1,FALSE),"")</f>
        <v/>
      </c>
    </row>
    <row r="715" spans="1:12" ht="72.5">
      <c r="A715" s="3" t="s">
        <v>712</v>
      </c>
      <c r="B715" s="6" t="str">
        <f>IF(A715&lt;&gt;"",LEFT(A715,SEARCH("-",A715)-1),"")</f>
        <v>BG</v>
      </c>
      <c r="C715" s="6" t="s">
        <v>925</v>
      </c>
      <c r="D715" s="19">
        <v>43865</v>
      </c>
      <c r="E715" s="19">
        <v>43900</v>
      </c>
      <c r="F715" s="19">
        <v>43970</v>
      </c>
      <c r="G715" s="19" t="s">
        <v>1275</v>
      </c>
      <c r="H715" s="19"/>
      <c r="I715" s="19"/>
      <c r="J715" s="19">
        <v>43970</v>
      </c>
      <c r="K715" s="28" t="s">
        <v>1636</v>
      </c>
      <c r="L715" s="57" t="s">
        <v>2147</v>
      </c>
    </row>
    <row r="716" spans="1:12" ht="58">
      <c r="A716" s="3" t="s">
        <v>713</v>
      </c>
      <c r="B716" s="4" t="str">
        <f>IF(A716&lt;&gt;"",LEFT(A716,SEARCH("-",A716)-1),"")</f>
        <v>BG</v>
      </c>
      <c r="C716" s="4" t="s">
        <v>925</v>
      </c>
      <c r="D716" s="17">
        <v>43865</v>
      </c>
      <c r="E716" s="17">
        <v>43900</v>
      </c>
      <c r="F716" s="17">
        <v>43970</v>
      </c>
      <c r="G716" s="17" t="s">
        <v>1276</v>
      </c>
      <c r="H716" s="17"/>
      <c r="I716" s="17"/>
      <c r="J716" s="17">
        <v>43970</v>
      </c>
      <c r="K716" s="27" t="s">
        <v>1637</v>
      </c>
      <c r="L716" s="58" t="s">
        <v>2148</v>
      </c>
    </row>
    <row r="717" spans="1:12" ht="116">
      <c r="A717" s="3" t="s">
        <v>714</v>
      </c>
      <c r="B717" s="6" t="str">
        <f>IF(A717&lt;&gt;"",LEFT(A717,SEARCH("-",A717)-1),"")</f>
        <v>DPL</v>
      </c>
      <c r="C717" s="6" t="s">
        <v>925</v>
      </c>
      <c r="D717" s="19">
        <v>44336</v>
      </c>
      <c r="E717" s="19"/>
      <c r="F717" s="19"/>
      <c r="G717" s="19"/>
      <c r="H717" s="19"/>
      <c r="I717" s="20"/>
      <c r="J717" s="20"/>
      <c r="K717" s="28" t="str">
        <f>IFERROR(VLOOKUP([1]!NeedsData[[#This Row],[Need Number]],[1]!Database[#Data],K$1,FALSE),"")</f>
        <v/>
      </c>
      <c r="L717" s="47" t="s">
        <v>2149</v>
      </c>
    </row>
    <row r="718" spans="1:12" ht="304.5">
      <c r="A718" s="3" t="s">
        <v>715</v>
      </c>
      <c r="B718" s="4" t="str">
        <f>IF(A718&lt;&gt;"",LEFT(A718,SEARCH("-",A718)-1),"")</f>
        <v>DUQ</v>
      </c>
      <c r="C718" s="4" t="s">
        <v>929</v>
      </c>
      <c r="D718" s="17">
        <v>43516</v>
      </c>
      <c r="E718" s="17">
        <v>44001</v>
      </c>
      <c r="F718" s="17">
        <v>44056</v>
      </c>
      <c r="G718" s="17" t="s">
        <v>1277</v>
      </c>
      <c r="H718" s="17"/>
      <c r="I718" s="17"/>
      <c r="J718" s="17">
        <v>44056</v>
      </c>
      <c r="K718" s="27" t="s">
        <v>1638</v>
      </c>
      <c r="L718" s="36" t="s">
        <v>2150</v>
      </c>
    </row>
    <row r="719" spans="1:12" ht="159.5">
      <c r="A719" s="3" t="s">
        <v>716</v>
      </c>
      <c r="B719" s="6" t="str">
        <f>IF(A719&lt;&gt;"",LEFT(A719,SEARCH("-",A719)-1),"")</f>
        <v>DUQ</v>
      </c>
      <c r="C719" s="6" t="s">
        <v>929</v>
      </c>
      <c r="D719" s="19">
        <v>44001</v>
      </c>
      <c r="E719" s="19"/>
      <c r="F719" s="19"/>
      <c r="G719" s="19"/>
      <c r="H719" s="19"/>
      <c r="I719" s="20"/>
      <c r="J719" s="20"/>
      <c r="K719" s="28" t="s">
        <v>1639</v>
      </c>
      <c r="L719" s="47" t="s">
        <v>2151</v>
      </c>
    </row>
    <row r="720" spans="1:12" ht="246.5">
      <c r="A720" s="3" t="s">
        <v>717</v>
      </c>
      <c r="B720" s="4" t="str">
        <f>IF(A720&lt;&gt;"",LEFT(A720,SEARCH("-",A720)-1),"")</f>
        <v>DUQ</v>
      </c>
      <c r="C720" s="4" t="s">
        <v>929</v>
      </c>
      <c r="D720" s="17">
        <v>44085</v>
      </c>
      <c r="E720" s="17">
        <v>44120</v>
      </c>
      <c r="F720" s="17">
        <v>44253</v>
      </c>
      <c r="G720" s="17" t="s">
        <v>1278</v>
      </c>
      <c r="H720" s="17"/>
      <c r="I720" s="17"/>
      <c r="J720" s="17">
        <v>44253</v>
      </c>
      <c r="K720" s="27" t="s">
        <v>1640</v>
      </c>
      <c r="L720" s="8" t="s">
        <v>2152</v>
      </c>
    </row>
    <row r="721" spans="1:12" ht="333.5">
      <c r="A721" s="3" t="s">
        <v>718</v>
      </c>
      <c r="B721" s="6" t="str">
        <f>IF(A721&lt;&gt;"",LEFT(A721,SEARCH("-",A721)-1),"")</f>
        <v>EKPC</v>
      </c>
      <c r="C721" s="6" t="s">
        <v>929</v>
      </c>
      <c r="D721" s="19">
        <v>43847</v>
      </c>
      <c r="E721" s="20" t="s">
        <v>1279</v>
      </c>
      <c r="F721" s="19">
        <v>44089</v>
      </c>
      <c r="G721" s="19" t="s">
        <v>1280</v>
      </c>
      <c r="H721" s="19"/>
      <c r="I721" s="20"/>
      <c r="J721" s="20">
        <v>44089</v>
      </c>
      <c r="K721" s="28" t="str">
        <f>IFERROR(VLOOKUP([1]!NeedsData[[#This Row],[Need Number]],[1]!Database[#Data],K$1,FALSE),"")</f>
        <v/>
      </c>
      <c r="L721" s="47" t="s">
        <v>2153</v>
      </c>
    </row>
    <row r="722" spans="1:12" ht="275.5">
      <c r="A722" s="3" t="s">
        <v>719</v>
      </c>
      <c r="B722" s="4" t="str">
        <f>IF(A722&lt;&gt;"",LEFT(A722,SEARCH("-",A722)-1),"")</f>
        <v>EKPC</v>
      </c>
      <c r="C722" s="4" t="s">
        <v>929</v>
      </c>
      <c r="D722" s="17">
        <v>43909</v>
      </c>
      <c r="E722" s="17">
        <v>43941</v>
      </c>
      <c r="F722" s="17"/>
      <c r="G722" s="17"/>
      <c r="H722" s="17"/>
      <c r="I722" s="18"/>
      <c r="J722" s="18"/>
      <c r="K722" s="27" t="s">
        <v>1641</v>
      </c>
      <c r="L722" s="36" t="s">
        <v>2154</v>
      </c>
    </row>
    <row r="723" spans="1:12" ht="319">
      <c r="A723" s="3" t="s">
        <v>720</v>
      </c>
      <c r="B723" s="6" t="str">
        <f>IF(A723&lt;&gt;"",LEFT(A723,SEARCH("-",A723)-1),"")</f>
        <v>Dayton</v>
      </c>
      <c r="C723" s="6" t="s">
        <v>929</v>
      </c>
      <c r="D723" s="19">
        <v>44337</v>
      </c>
      <c r="E723" s="19">
        <v>44424</v>
      </c>
      <c r="F723" s="19"/>
      <c r="G723" s="19" t="s">
        <v>1224</v>
      </c>
      <c r="H723" s="19"/>
      <c r="I723" s="20"/>
      <c r="J723" s="20"/>
      <c r="K723" s="28" t="s">
        <v>1642</v>
      </c>
      <c r="L723" s="47" t="s">
        <v>2155</v>
      </c>
    </row>
    <row r="724" spans="1:12" ht="188.5">
      <c r="A724" s="3" t="s">
        <v>721</v>
      </c>
      <c r="B724" s="4" t="str">
        <f>IF(A724&lt;&gt;"",LEFT(A724,SEARCH("-",A724)-1),"")</f>
        <v>AEP</v>
      </c>
      <c r="C724" s="4" t="s">
        <v>929</v>
      </c>
      <c r="D724" s="17">
        <v>44274</v>
      </c>
      <c r="E724" s="17">
        <v>44456</v>
      </c>
      <c r="F724" s="17"/>
      <c r="G724" s="17"/>
      <c r="H724" s="17"/>
      <c r="I724" s="18"/>
      <c r="J724" s="18"/>
      <c r="K724" s="27" t="s">
        <v>1643</v>
      </c>
      <c r="L724" s="8" t="s">
        <v>2156</v>
      </c>
    </row>
    <row r="725" spans="1:12" ht="43.5">
      <c r="A725" s="3" t="s">
        <v>722</v>
      </c>
      <c r="B725" s="6" t="str">
        <f>IF(A725&lt;&gt;"",LEFT(A725,SEARCH("-",A725)-1),"")</f>
        <v>AEP</v>
      </c>
      <c r="C725" s="6" t="s">
        <v>929</v>
      </c>
      <c r="D725" s="19">
        <v>44274</v>
      </c>
      <c r="E725" s="19">
        <v>44456</v>
      </c>
      <c r="F725" s="19"/>
      <c r="G725" s="19"/>
      <c r="H725" s="19"/>
      <c r="I725" s="20"/>
      <c r="J725" s="20"/>
      <c r="K725" s="28" t="s">
        <v>1644</v>
      </c>
      <c r="L725" s="47" t="s">
        <v>2157</v>
      </c>
    </row>
    <row r="726" spans="1:12" ht="58">
      <c r="A726" s="3" t="s">
        <v>723</v>
      </c>
      <c r="B726" s="4" t="str">
        <f>IF(A726&lt;&gt;"",LEFT(A726,SEARCH("-",A726)-1),"")</f>
        <v>AEP</v>
      </c>
      <c r="C726" s="4" t="s">
        <v>929</v>
      </c>
      <c r="D726" s="17">
        <v>44244</v>
      </c>
      <c r="E726" s="17">
        <v>44456</v>
      </c>
      <c r="F726" s="17"/>
      <c r="G726" s="17"/>
      <c r="H726" s="17"/>
      <c r="I726" s="18"/>
      <c r="J726" s="18"/>
      <c r="K726" s="27" t="s">
        <v>1645</v>
      </c>
      <c r="L726" s="8" t="s">
        <v>2158</v>
      </c>
    </row>
    <row r="727" spans="1:12" ht="101.5">
      <c r="A727" s="3" t="s">
        <v>724</v>
      </c>
      <c r="B727" s="6" t="str">
        <f>IF(A727&lt;&gt;"",LEFT(A727,SEARCH("-",A727)-1),"")</f>
        <v>AEP</v>
      </c>
      <c r="C727" s="6" t="s">
        <v>929</v>
      </c>
      <c r="D727" s="19">
        <v>44274</v>
      </c>
      <c r="E727" s="19">
        <v>44456</v>
      </c>
      <c r="F727" s="19"/>
      <c r="G727" s="19"/>
      <c r="H727" s="19"/>
      <c r="I727" s="20"/>
      <c r="J727" s="20"/>
      <c r="K727" s="28" t="s">
        <v>1646</v>
      </c>
      <c r="L727" s="47" t="s">
        <v>2159</v>
      </c>
    </row>
    <row r="728" spans="1:12" ht="159.5">
      <c r="A728" s="3" t="s">
        <v>725</v>
      </c>
      <c r="B728" s="4" t="str">
        <f>IF(A728&lt;&gt;"",LEFT(A728,SEARCH("-",A728)-1),"")</f>
        <v>EKPC</v>
      </c>
      <c r="C728" s="4" t="s">
        <v>929</v>
      </c>
      <c r="D728" s="17">
        <v>44244</v>
      </c>
      <c r="E728" s="17"/>
      <c r="F728" s="17">
        <v>44363</v>
      </c>
      <c r="G728" s="17" t="s">
        <v>1281</v>
      </c>
      <c r="H728" s="17"/>
      <c r="I728" s="18"/>
      <c r="J728" s="18"/>
      <c r="K728" s="27" t="s">
        <v>1647</v>
      </c>
      <c r="L728" s="8" t="s">
        <v>2160</v>
      </c>
    </row>
    <row r="729" spans="1:12" ht="145">
      <c r="A729" s="3" t="s">
        <v>726</v>
      </c>
      <c r="B729" s="6" t="str">
        <f>IF(A729&lt;&gt;"",LEFT(A729,SEARCH("-",A729)-1),"")</f>
        <v>AEP</v>
      </c>
      <c r="C729" s="6" t="s">
        <v>929</v>
      </c>
      <c r="D729" s="19">
        <v>44244</v>
      </c>
      <c r="E729" s="19">
        <v>44484</v>
      </c>
      <c r="F729" s="19"/>
      <c r="G729" s="19"/>
      <c r="H729" s="19"/>
      <c r="I729" s="20"/>
      <c r="J729" s="20"/>
      <c r="K729" s="28" t="s">
        <v>1648</v>
      </c>
      <c r="L729" s="47" t="s">
        <v>2161</v>
      </c>
    </row>
    <row r="730" spans="1:12" ht="145">
      <c r="A730" s="3" t="s">
        <v>727</v>
      </c>
      <c r="B730" s="4" t="str">
        <f>IF(A730&lt;&gt;"",LEFT(A730,SEARCH("-",A730)-1),"")</f>
        <v>AEP</v>
      </c>
      <c r="C730" s="4" t="s">
        <v>929</v>
      </c>
      <c r="D730" s="17">
        <v>44244</v>
      </c>
      <c r="E730" s="17">
        <v>44484</v>
      </c>
      <c r="F730" s="17"/>
      <c r="G730" s="17"/>
      <c r="H730" s="17"/>
      <c r="I730" s="18"/>
      <c r="J730" s="18"/>
      <c r="K730" s="27" t="s">
        <v>1649</v>
      </c>
      <c r="L730" s="8" t="s">
        <v>2162</v>
      </c>
    </row>
    <row r="731" spans="1:12" ht="174">
      <c r="A731" s="3" t="s">
        <v>728</v>
      </c>
      <c r="B731" s="6" t="str">
        <f>IF(A731&lt;&gt;"",LEFT(A731,SEARCH("-",A731)-1),"")</f>
        <v>AEP</v>
      </c>
      <c r="C731" s="6" t="s">
        <v>929</v>
      </c>
      <c r="D731" s="19">
        <v>44302</v>
      </c>
      <c r="E731" s="19">
        <v>44484</v>
      </c>
      <c r="F731" s="19"/>
      <c r="G731" s="19"/>
      <c r="H731" s="19"/>
      <c r="I731" s="20"/>
      <c r="J731" s="20"/>
      <c r="K731" s="28" t="str">
        <f>IFERROR(VLOOKUP([1]!NeedsData[[#This Row],[Need Number]],[1]!Database[#Data],K$1,FALSE),"")</f>
        <v/>
      </c>
      <c r="L731" s="47" t="s">
        <v>2163</v>
      </c>
    </row>
    <row r="732" spans="1:12" ht="406">
      <c r="A732" s="3" t="s">
        <v>729</v>
      </c>
      <c r="B732" s="4" t="str">
        <f>IF(A732&lt;&gt;"",LEFT(A732,SEARCH("-",A732)-1),"")</f>
        <v>AEP</v>
      </c>
      <c r="C732" s="4" t="s">
        <v>929</v>
      </c>
      <c r="D732" s="17">
        <v>44244</v>
      </c>
      <c r="E732" s="17">
        <v>44484</v>
      </c>
      <c r="F732" s="17"/>
      <c r="G732" s="17"/>
      <c r="H732" s="17"/>
      <c r="I732" s="18"/>
      <c r="J732" s="18"/>
      <c r="K732" s="27" t="s">
        <v>1650</v>
      </c>
      <c r="L732" s="8" t="s">
        <v>2164</v>
      </c>
    </row>
    <row r="733" spans="1:12" ht="275.5">
      <c r="A733" s="3" t="s">
        <v>730</v>
      </c>
      <c r="B733" s="6" t="str">
        <f>IF(A733&lt;&gt;"",LEFT(A733,SEARCH("-",A733)-1),"")</f>
        <v>AEP</v>
      </c>
      <c r="C733" s="6" t="s">
        <v>929</v>
      </c>
      <c r="D733" s="19">
        <v>44337</v>
      </c>
      <c r="E733" s="19">
        <v>44484</v>
      </c>
      <c r="F733" s="19"/>
      <c r="G733" s="19"/>
      <c r="H733" s="19"/>
      <c r="I733" s="20"/>
      <c r="J733" s="20"/>
      <c r="K733" s="28" t="s">
        <v>1651</v>
      </c>
      <c r="L733" s="47" t="s">
        <v>2165</v>
      </c>
    </row>
    <row r="734" spans="1:12" ht="203">
      <c r="A734" s="3" t="s">
        <v>731</v>
      </c>
      <c r="B734" s="4" t="str">
        <f>IF(A734&lt;&gt;"",LEFT(A734,SEARCH("-",A734)-1),"")</f>
        <v>AEP</v>
      </c>
      <c r="C734" s="4" t="s">
        <v>929</v>
      </c>
      <c r="D734" s="17">
        <v>44393</v>
      </c>
      <c r="E734" s="17">
        <v>44484</v>
      </c>
      <c r="F734" s="17"/>
      <c r="G734" s="17"/>
      <c r="H734" s="17"/>
      <c r="I734" s="18"/>
      <c r="J734" s="18"/>
      <c r="K734" s="27" t="s">
        <v>1488</v>
      </c>
      <c r="L734" s="8" t="s">
        <v>2166</v>
      </c>
    </row>
    <row r="735" spans="1:12" ht="246.5">
      <c r="A735" s="3" t="s">
        <v>732</v>
      </c>
      <c r="B735" s="6" t="str">
        <f>IF(A735&lt;&gt;"",LEFT(A735,SEARCH("-",A735)-1),"")</f>
        <v>AEP</v>
      </c>
      <c r="C735" s="6" t="s">
        <v>929</v>
      </c>
      <c r="D735" s="19">
        <v>44456</v>
      </c>
      <c r="E735" s="19">
        <v>44484</v>
      </c>
      <c r="F735" s="19"/>
      <c r="G735" s="19"/>
      <c r="H735" s="19"/>
      <c r="I735" s="20"/>
      <c r="J735" s="20"/>
      <c r="K735" s="28" t="s">
        <v>1652</v>
      </c>
      <c r="L735" s="47" t="s">
        <v>2167</v>
      </c>
    </row>
    <row r="736" spans="1:12" ht="348">
      <c r="A736" s="3" t="s">
        <v>733</v>
      </c>
      <c r="B736" s="4" t="str">
        <f>IF(A736&lt;&gt;"",LEFT(A736,SEARCH("-",A736)-1),"")</f>
        <v>AEP</v>
      </c>
      <c r="C736" s="4" t="s">
        <v>929</v>
      </c>
      <c r="D736" s="17">
        <v>44244</v>
      </c>
      <c r="E736" s="17">
        <v>44484</v>
      </c>
      <c r="F736" s="17"/>
      <c r="G736" s="17"/>
      <c r="H736" s="17"/>
      <c r="I736" s="18"/>
      <c r="J736" s="18"/>
      <c r="K736" s="27" t="s">
        <v>1653</v>
      </c>
      <c r="L736" s="8" t="s">
        <v>2168</v>
      </c>
    </row>
    <row r="737" spans="1:12" ht="174">
      <c r="A737" s="3" t="s">
        <v>734</v>
      </c>
      <c r="B737" s="6" t="str">
        <f>IF(A737&lt;&gt;"",LEFT(A737,SEARCH("-",A737)-1),"")</f>
        <v>AEP</v>
      </c>
      <c r="C737" s="6" t="s">
        <v>929</v>
      </c>
      <c r="D737" s="19">
        <v>44274</v>
      </c>
      <c r="E737" s="19">
        <v>44484</v>
      </c>
      <c r="F737" s="19"/>
      <c r="G737" s="19"/>
      <c r="H737" s="19"/>
      <c r="I737" s="20"/>
      <c r="J737" s="20"/>
      <c r="K737" s="28" t="s">
        <v>1654</v>
      </c>
      <c r="L737" s="47" t="s">
        <v>2169</v>
      </c>
    </row>
    <row r="738" spans="1:12" ht="145">
      <c r="A738" s="3" t="s">
        <v>735</v>
      </c>
      <c r="B738" s="4" t="str">
        <f>IF(A738&lt;&gt;"",LEFT(A738,SEARCH("-",A738)-1),"")</f>
        <v>AEP</v>
      </c>
      <c r="C738" s="4" t="s">
        <v>929</v>
      </c>
      <c r="D738" s="17">
        <v>44274</v>
      </c>
      <c r="E738" s="17">
        <v>44484</v>
      </c>
      <c r="F738" s="17"/>
      <c r="G738" s="17"/>
      <c r="H738" s="17"/>
      <c r="I738" s="18"/>
      <c r="J738" s="18"/>
      <c r="K738" s="27" t="s">
        <v>1491</v>
      </c>
      <c r="L738" s="8" t="s">
        <v>2170</v>
      </c>
    </row>
    <row r="739" spans="1:12" ht="409.5">
      <c r="A739" s="3" t="s">
        <v>736</v>
      </c>
      <c r="B739" s="6" t="str">
        <f>IF(A739&lt;&gt;"",LEFT(A739,SEARCH("-",A739)-1),"")</f>
        <v>Dayton</v>
      </c>
      <c r="C739" s="6" t="s">
        <v>929</v>
      </c>
      <c r="D739" s="19">
        <v>44424</v>
      </c>
      <c r="E739" s="19">
        <v>44484</v>
      </c>
      <c r="F739" s="19"/>
      <c r="G739" s="19"/>
      <c r="H739" s="19"/>
      <c r="I739" s="20"/>
      <c r="J739" s="20"/>
      <c r="K739" s="28" t="str">
        <f>IFERROR(VLOOKUP([1]!NeedsData[[#This Row],[Need Number]],[1]!Database[#Data],K$1,FALSE),"")</f>
        <v/>
      </c>
      <c r="L739" s="47" t="s">
        <v>2171</v>
      </c>
    </row>
    <row r="740" spans="1:12" ht="130.5">
      <c r="A740" s="3" t="s">
        <v>737</v>
      </c>
      <c r="B740" s="4" t="str">
        <f>IF(A740&lt;&gt;"",LEFT(A740,SEARCH("-",A740)-1),"")</f>
        <v>EKPC</v>
      </c>
      <c r="C740" s="4" t="s">
        <v>929</v>
      </c>
      <c r="D740" s="17">
        <v>44424</v>
      </c>
      <c r="E740" s="17"/>
      <c r="F740" s="17"/>
      <c r="G740" s="17"/>
      <c r="H740" s="17"/>
      <c r="I740" s="18"/>
      <c r="J740" s="18"/>
      <c r="K740" s="27" t="s">
        <v>1655</v>
      </c>
      <c r="L740" s="8" t="s">
        <v>2172</v>
      </c>
    </row>
    <row r="741" spans="1:12" ht="14.5">
      <c r="A741" s="3" t="s">
        <v>738</v>
      </c>
      <c r="B741" s="6" t="str">
        <f>IF(A741&lt;&gt;"",LEFT(A741,SEARCH("-",A741)-1),"")</f>
        <v>JCPL</v>
      </c>
      <c r="C741" s="6" t="s">
        <v>925</v>
      </c>
      <c r="D741" s="19">
        <v>43566</v>
      </c>
      <c r="E741" s="19"/>
      <c r="F741" s="19"/>
      <c r="G741" s="19"/>
      <c r="H741" s="19"/>
      <c r="I741" s="20"/>
      <c r="J741" s="20"/>
      <c r="K741" s="28" t="str">
        <f>IFERROR(VLOOKUP([1]!NeedsData[[#This Row],[Need Number]],[1]!Database[#Data],K$1,FALSE),"")</f>
        <v/>
      </c>
      <c r="L741" s="48" t="str">
        <f>IFERROR(VLOOKUP([1]!NeedsData[[#This Row],[Need Number]],[1]!Database[#Data],L$1,FALSE),"")</f>
        <v/>
      </c>
    </row>
    <row r="742" spans="1:12" ht="14.5">
      <c r="A742" s="3" t="s">
        <v>739</v>
      </c>
      <c r="B742" s="4" t="str">
        <f>IF(A742&lt;&gt;"",LEFT(A742,SEARCH("-",A742)-1),"")</f>
        <v>JCPL</v>
      </c>
      <c r="C742" s="4" t="s">
        <v>925</v>
      </c>
      <c r="D742" s="17">
        <v>43566</v>
      </c>
      <c r="E742" s="17"/>
      <c r="F742" s="17"/>
      <c r="G742" s="17"/>
      <c r="H742" s="17"/>
      <c r="I742" s="18"/>
      <c r="J742" s="18"/>
      <c r="K742" s="27" t="str">
        <f>IFERROR(VLOOKUP([1]!NeedsData[[#This Row],[Need Number]],[1]!Database[#Data],K$1,FALSE),"")</f>
        <v/>
      </c>
      <c r="L742" s="36" t="str">
        <f>IFERROR(VLOOKUP([1]!NeedsData[[#This Row],[Need Number]],[1]!Database[#Data],L$1,FALSE),"")</f>
        <v/>
      </c>
    </row>
    <row r="743" spans="1:12" ht="14.5">
      <c r="A743" s="3" t="s">
        <v>740</v>
      </c>
      <c r="B743" s="6" t="str">
        <f>IF(A743&lt;&gt;"",LEFT(A743,SEARCH("-",A743)-1),"")</f>
        <v>JCPL</v>
      </c>
      <c r="C743" s="6" t="s">
        <v>925</v>
      </c>
      <c r="D743" s="19">
        <v>43566</v>
      </c>
      <c r="E743" s="19"/>
      <c r="F743" s="19"/>
      <c r="G743" s="19"/>
      <c r="H743" s="19"/>
      <c r="I743" s="20"/>
      <c r="J743" s="20"/>
      <c r="K743" s="28" t="str">
        <f>IFERROR(VLOOKUP([1]!NeedsData[[#This Row],[Need Number]],[1]!Database[#Data],K$1,FALSE),"")</f>
        <v/>
      </c>
      <c r="L743" s="48" t="str">
        <f>IFERROR(VLOOKUP([1]!NeedsData[[#This Row],[Need Number]],[1]!Database[#Data],L$1,FALSE),"")</f>
        <v/>
      </c>
    </row>
    <row r="744" spans="1:12" ht="14.5">
      <c r="A744" s="3" t="s">
        <v>741</v>
      </c>
      <c r="B744" s="4" t="str">
        <f>IF(A744&lt;&gt;"",LEFT(A744,SEARCH("-",A744)-1),"")</f>
        <v>JCPL</v>
      </c>
      <c r="C744" s="4" t="s">
        <v>925</v>
      </c>
      <c r="D744" s="17">
        <v>43566</v>
      </c>
      <c r="E744" s="17"/>
      <c r="F744" s="17"/>
      <c r="G744" s="17"/>
      <c r="H744" s="17"/>
      <c r="I744" s="18"/>
      <c r="J744" s="18"/>
      <c r="K744" s="27" t="str">
        <f>IFERROR(VLOOKUP([1]!NeedsData[[#This Row],[Need Number]],[1]!Database[#Data],K$1,FALSE),"")</f>
        <v/>
      </c>
      <c r="L744" s="36" t="str">
        <f>IFERROR(VLOOKUP([1]!NeedsData[[#This Row],[Need Number]],[1]!Database[#Data],L$1,FALSE),"")</f>
        <v/>
      </c>
    </row>
    <row r="745" spans="1:12" ht="14.5">
      <c r="A745" s="3" t="s">
        <v>742</v>
      </c>
      <c r="B745" s="6" t="str">
        <f>IF(A745&lt;&gt;"",LEFT(A745,SEARCH("-",A745)-1),"")</f>
        <v>JCPL</v>
      </c>
      <c r="C745" s="6" t="s">
        <v>925</v>
      </c>
      <c r="D745" s="19">
        <v>43566</v>
      </c>
      <c r="E745" s="19"/>
      <c r="F745" s="19"/>
      <c r="G745" s="19"/>
      <c r="H745" s="19"/>
      <c r="I745" s="20"/>
      <c r="J745" s="20"/>
      <c r="K745" s="28" t="str">
        <f>IFERROR(VLOOKUP([1]!NeedsData[[#This Row],[Need Number]],[1]!Database[#Data],K$1,FALSE),"")</f>
        <v/>
      </c>
      <c r="L745" s="48" t="str">
        <f>IFERROR(VLOOKUP([1]!NeedsData[[#This Row],[Need Number]],[1]!Database[#Data],L$1,FALSE),"")</f>
        <v/>
      </c>
    </row>
    <row r="746" spans="1:12" ht="14.5">
      <c r="A746" s="3" t="s">
        <v>743</v>
      </c>
      <c r="B746" s="4" t="str">
        <f>IF(A746&lt;&gt;"",LEFT(A746,SEARCH("-",A746)-1),"")</f>
        <v>JCPL</v>
      </c>
      <c r="C746" s="4" t="s">
        <v>925</v>
      </c>
      <c r="D746" s="17">
        <v>43566</v>
      </c>
      <c r="E746" s="17"/>
      <c r="F746" s="17"/>
      <c r="G746" s="17"/>
      <c r="H746" s="17"/>
      <c r="I746" s="18"/>
      <c r="J746" s="18"/>
      <c r="K746" s="27" t="str">
        <f>IFERROR(VLOOKUP([1]!NeedsData[[#This Row],[Need Number]],[1]!Database[#Data],K$1,FALSE),"")</f>
        <v/>
      </c>
      <c r="L746" s="36" t="str">
        <f>IFERROR(VLOOKUP([1]!NeedsData[[#This Row],[Need Number]],[1]!Database[#Data],L$1,FALSE),"")</f>
        <v/>
      </c>
    </row>
    <row r="747" spans="1:12" ht="14.5">
      <c r="A747" s="3" t="s">
        <v>744</v>
      </c>
      <c r="B747" s="6" t="str">
        <f>IF(A747&lt;&gt;"",LEFT(A747,SEARCH("-",A747)-1),"")</f>
        <v>JCPL</v>
      </c>
      <c r="C747" s="6" t="s">
        <v>925</v>
      </c>
      <c r="D747" s="19">
        <v>43566</v>
      </c>
      <c r="E747" s="19"/>
      <c r="F747" s="19"/>
      <c r="G747" s="19"/>
      <c r="H747" s="19"/>
      <c r="I747" s="20"/>
      <c r="J747" s="20"/>
      <c r="K747" s="28" t="str">
        <f>IFERROR(VLOOKUP([1]!NeedsData[[#This Row],[Need Number]],[1]!Database[#Data],K$1,FALSE),"")</f>
        <v/>
      </c>
      <c r="L747" s="48" t="str">
        <f>IFERROR(VLOOKUP([1]!NeedsData[[#This Row],[Need Number]],[1]!Database[#Data],L$1,FALSE),"")</f>
        <v/>
      </c>
    </row>
    <row r="748" spans="1:12" ht="72.5">
      <c r="A748" s="3" t="s">
        <v>745</v>
      </c>
      <c r="B748" s="4" t="str">
        <f>IF(A748&lt;&gt;"",LEFT(A748,SEARCH("-",A748)-1),"")</f>
        <v>BG</v>
      </c>
      <c r="C748" s="4" t="s">
        <v>925</v>
      </c>
      <c r="D748" s="17">
        <v>43872</v>
      </c>
      <c r="E748" s="17">
        <v>43910</v>
      </c>
      <c r="F748" s="17">
        <v>43970</v>
      </c>
      <c r="G748" s="17" t="s">
        <v>1282</v>
      </c>
      <c r="H748" s="17"/>
      <c r="I748" s="17"/>
      <c r="J748" s="17">
        <v>43970</v>
      </c>
      <c r="K748" s="27" t="s">
        <v>1656</v>
      </c>
      <c r="L748" s="58" t="s">
        <v>2173</v>
      </c>
    </row>
    <row r="749" spans="1:12" ht="14.5">
      <c r="A749" s="3" t="s">
        <v>746</v>
      </c>
      <c r="B749" s="6" t="str">
        <f>IF(A749&lt;&gt;"",LEFT(A749,SEARCH("-",A749)-1),"")</f>
        <v>JCPL</v>
      </c>
      <c r="C749" s="6" t="s">
        <v>925</v>
      </c>
      <c r="D749" s="19">
        <v>43549</v>
      </c>
      <c r="E749" s="19"/>
      <c r="F749" s="19"/>
      <c r="G749" s="19"/>
      <c r="H749" s="19"/>
      <c r="I749" s="20"/>
      <c r="J749" s="20"/>
      <c r="K749" s="28" t="str">
        <f>IFERROR(VLOOKUP([1]!NeedsData[[#This Row],[Need Number]],[1]!Database[#Data],K$1,FALSE),"")</f>
        <v/>
      </c>
      <c r="L749" s="48" t="str">
        <f>IFERROR(VLOOKUP([1]!NeedsData[[#This Row],[Need Number]],[1]!Database[#Data],L$1,FALSE),"")</f>
        <v/>
      </c>
    </row>
    <row r="750" spans="1:12" ht="14.5">
      <c r="A750" s="3" t="s">
        <v>747</v>
      </c>
      <c r="B750" s="4" t="str">
        <f>IF(A750&lt;&gt;"",LEFT(A750,SEARCH("-",A750)-1),"")</f>
        <v>JCPL</v>
      </c>
      <c r="C750" s="4" t="s">
        <v>925</v>
      </c>
      <c r="D750" s="17">
        <v>43566</v>
      </c>
      <c r="E750" s="17"/>
      <c r="F750" s="17"/>
      <c r="G750" s="17"/>
      <c r="H750" s="17"/>
      <c r="I750" s="18"/>
      <c r="J750" s="18"/>
      <c r="K750" s="27" t="str">
        <f>IFERROR(VLOOKUP([1]!NeedsData[[#This Row],[Need Number]],[1]!Database[#Data],K$1,FALSE),"")</f>
        <v/>
      </c>
      <c r="L750" s="36" t="str">
        <f>IFERROR(VLOOKUP([1]!NeedsData[[#This Row],[Need Number]],[1]!Database[#Data],L$1,FALSE),"")</f>
        <v/>
      </c>
    </row>
    <row r="751" spans="1:12" ht="14.5">
      <c r="A751" s="3" t="s">
        <v>748</v>
      </c>
      <c r="B751" s="6" t="str">
        <f>IF(A751&lt;&gt;"",LEFT(A751,SEARCH("-",A751)-1),"")</f>
        <v>JCPL</v>
      </c>
      <c r="C751" s="6" t="s">
        <v>925</v>
      </c>
      <c r="D751" s="19">
        <v>43549</v>
      </c>
      <c r="E751" s="19"/>
      <c r="F751" s="19"/>
      <c r="G751" s="19"/>
      <c r="H751" s="19"/>
      <c r="I751" s="20"/>
      <c r="J751" s="20"/>
      <c r="K751" s="28" t="str">
        <f>IFERROR(VLOOKUP([1]!NeedsData[[#This Row],[Need Number]],[1]!Database[#Data],K$1,FALSE),"")</f>
        <v/>
      </c>
      <c r="L751" s="48" t="str">
        <f>IFERROR(VLOOKUP([1]!NeedsData[[#This Row],[Need Number]],[1]!Database[#Data],L$1,FALSE),"")</f>
        <v/>
      </c>
    </row>
    <row r="752" spans="1:12" ht="14.5">
      <c r="A752" s="3" t="s">
        <v>749</v>
      </c>
      <c r="B752" s="4" t="str">
        <f>IF(A752&lt;&gt;"",LEFT(A752,SEARCH("-",A752)-1),"")</f>
        <v>JCPL</v>
      </c>
      <c r="C752" s="4" t="s">
        <v>925</v>
      </c>
      <c r="D752" s="17">
        <v>43566</v>
      </c>
      <c r="E752" s="17"/>
      <c r="F752" s="17"/>
      <c r="G752" s="17"/>
      <c r="H752" s="17"/>
      <c r="I752" s="18"/>
      <c r="J752" s="18"/>
      <c r="K752" s="27" t="str">
        <f>IFERROR(VLOOKUP([1]!NeedsData[[#This Row],[Need Number]],[1]!Database[#Data],K$1,FALSE),"")</f>
        <v/>
      </c>
      <c r="L752" s="36" t="str">
        <f>IFERROR(VLOOKUP([1]!NeedsData[[#This Row],[Need Number]],[1]!Database[#Data],L$1,FALSE),"")</f>
        <v/>
      </c>
    </row>
    <row r="753" spans="1:12" ht="14.5">
      <c r="A753" s="3" t="s">
        <v>750</v>
      </c>
      <c r="B753" s="6" t="str">
        <f>IF(A753&lt;&gt;"",LEFT(A753,SEARCH("-",A753)-1),"")</f>
        <v>JCPL</v>
      </c>
      <c r="C753" s="6" t="s">
        <v>925</v>
      </c>
      <c r="D753" s="19">
        <v>43566</v>
      </c>
      <c r="E753" s="19"/>
      <c r="F753" s="19"/>
      <c r="G753" s="19"/>
      <c r="H753" s="19"/>
      <c r="I753" s="20"/>
      <c r="J753" s="20"/>
      <c r="K753" s="28" t="str">
        <f>IFERROR(VLOOKUP([1]!NeedsData[[#This Row],[Need Number]],[1]!Database[#Data],K$1,FALSE),"")</f>
        <v/>
      </c>
      <c r="L753" s="48" t="str">
        <f>IFERROR(VLOOKUP([1]!NeedsData[[#This Row],[Need Number]],[1]!Database[#Data],L$1,FALSE),"")</f>
        <v/>
      </c>
    </row>
    <row r="754" spans="1:12" ht="14.5">
      <c r="A754" s="3" t="s">
        <v>751</v>
      </c>
      <c r="B754" s="4" t="str">
        <f>IF(A754&lt;&gt;"",LEFT(A754,SEARCH("-",A754)-1),"")</f>
        <v>JCPL</v>
      </c>
      <c r="C754" s="4" t="s">
        <v>925</v>
      </c>
      <c r="D754" s="17">
        <v>43566</v>
      </c>
      <c r="E754" s="17"/>
      <c r="F754" s="17"/>
      <c r="G754" s="17"/>
      <c r="H754" s="17"/>
      <c r="I754" s="18"/>
      <c r="J754" s="18"/>
      <c r="K754" s="27" t="str">
        <f>IFERROR(VLOOKUP([1]!NeedsData[[#This Row],[Need Number]],[1]!Database[#Data],K$1,FALSE),"")</f>
        <v/>
      </c>
      <c r="L754" s="36" t="str">
        <f>IFERROR(VLOOKUP([1]!NeedsData[[#This Row],[Need Number]],[1]!Database[#Data],L$1,FALSE),"")</f>
        <v/>
      </c>
    </row>
    <row r="755" spans="1:12" ht="14.5">
      <c r="A755" s="3" t="s">
        <v>752</v>
      </c>
      <c r="B755" s="6" t="str">
        <f>IF(A755&lt;&gt;"",LEFT(A755,SEARCH("-",A755)-1),"")</f>
        <v>JCPL</v>
      </c>
      <c r="C755" s="6" t="s">
        <v>925</v>
      </c>
      <c r="D755" s="19">
        <v>43549</v>
      </c>
      <c r="E755" s="19"/>
      <c r="F755" s="19"/>
      <c r="G755" s="19"/>
      <c r="H755" s="19"/>
      <c r="I755" s="20"/>
      <c r="J755" s="20"/>
      <c r="K755" s="28" t="str">
        <f>IFERROR(VLOOKUP([1]!NeedsData[[#This Row],[Need Number]],[1]!Database[#Data],K$1,FALSE),"")</f>
        <v/>
      </c>
      <c r="L755" s="48" t="str">
        <f>IFERROR(VLOOKUP([1]!NeedsData[[#This Row],[Need Number]],[1]!Database[#Data],L$1,FALSE),"")</f>
        <v/>
      </c>
    </row>
    <row r="756" spans="1:12" ht="14.5">
      <c r="A756" s="3" t="s">
        <v>753</v>
      </c>
      <c r="B756" s="4" t="str">
        <f>IF(A756&lt;&gt;"",LEFT(A756,SEARCH("-",A756)-1),"")</f>
        <v>JCPL</v>
      </c>
      <c r="C756" s="4" t="s">
        <v>925</v>
      </c>
      <c r="D756" s="17">
        <v>43549</v>
      </c>
      <c r="E756" s="17"/>
      <c r="F756" s="17"/>
      <c r="G756" s="17"/>
      <c r="H756" s="17"/>
      <c r="I756" s="18"/>
      <c r="J756" s="18"/>
      <c r="K756" s="27" t="str">
        <f>IFERROR(VLOOKUP([1]!NeedsData[[#This Row],[Need Number]],[1]!Database[#Data],K$1,FALSE),"")</f>
        <v/>
      </c>
      <c r="L756" s="36" t="str">
        <f>IFERROR(VLOOKUP([1]!NeedsData[[#This Row],[Need Number]],[1]!Database[#Data],L$1,FALSE),"")</f>
        <v/>
      </c>
    </row>
    <row r="757" spans="1:12" ht="14.5">
      <c r="A757" s="3" t="s">
        <v>754</v>
      </c>
      <c r="B757" s="6" t="str">
        <f>IF(A757&lt;&gt;"",LEFT(A757,SEARCH("-",A757)-1),"")</f>
        <v>JCPL</v>
      </c>
      <c r="C757" s="6" t="s">
        <v>925</v>
      </c>
      <c r="D757" s="19">
        <v>43549</v>
      </c>
      <c r="E757" s="19"/>
      <c r="F757" s="19"/>
      <c r="G757" s="19"/>
      <c r="H757" s="19"/>
      <c r="I757" s="20"/>
      <c r="J757" s="20"/>
      <c r="K757" s="28" t="str">
        <f>IFERROR(VLOOKUP([1]!NeedsData[[#This Row],[Need Number]],[1]!Database[#Data],K$1,FALSE),"")</f>
        <v/>
      </c>
      <c r="L757" s="48" t="str">
        <f>IFERROR(VLOOKUP([1]!NeedsData[[#This Row],[Need Number]],[1]!Database[#Data],L$1,FALSE),"")</f>
        <v/>
      </c>
    </row>
    <row r="758" spans="1:12" ht="14.5">
      <c r="A758" s="3" t="s">
        <v>755</v>
      </c>
      <c r="B758" s="4" t="str">
        <f>IF(A758&lt;&gt;"",LEFT(A758,SEARCH("-",A758)-1),"")</f>
        <v>JCPL</v>
      </c>
      <c r="C758" s="4" t="s">
        <v>925</v>
      </c>
      <c r="D758" s="17">
        <v>43549</v>
      </c>
      <c r="E758" s="17"/>
      <c r="F758" s="17"/>
      <c r="G758" s="17"/>
      <c r="H758" s="17"/>
      <c r="I758" s="18"/>
      <c r="J758" s="18"/>
      <c r="K758" s="27" t="str">
        <f>IFERROR(VLOOKUP([1]!NeedsData[[#This Row],[Need Number]],[1]!Database[#Data],K$1,FALSE),"")</f>
        <v/>
      </c>
      <c r="L758" s="36" t="str">
        <f>IFERROR(VLOOKUP([1]!NeedsData[[#This Row],[Need Number]],[1]!Database[#Data],L$1,FALSE),"")</f>
        <v/>
      </c>
    </row>
    <row r="759" spans="1:12" ht="14.5">
      <c r="A759" s="3" t="s">
        <v>756</v>
      </c>
      <c r="B759" s="6" t="str">
        <f>IF(A759&lt;&gt;"",LEFT(A759,SEARCH("-",A759)-1),"")</f>
        <v>JCPL</v>
      </c>
      <c r="C759" s="6" t="s">
        <v>925</v>
      </c>
      <c r="D759" s="19">
        <v>43549</v>
      </c>
      <c r="E759" s="19"/>
      <c r="F759" s="19"/>
      <c r="G759" s="19"/>
      <c r="H759" s="19"/>
      <c r="I759" s="20"/>
      <c r="J759" s="20"/>
      <c r="K759" s="28" t="str">
        <f>IFERROR(VLOOKUP([1]!NeedsData[[#This Row],[Need Number]],[1]!Database[#Data],K$1,FALSE),"")</f>
        <v/>
      </c>
      <c r="L759" s="48" t="str">
        <f>IFERROR(VLOOKUP([1]!NeedsData[[#This Row],[Need Number]],[1]!Database[#Data],L$1,FALSE),"")</f>
        <v/>
      </c>
    </row>
    <row r="760" spans="1:12" ht="14.5">
      <c r="A760" s="3" t="s">
        <v>757</v>
      </c>
      <c r="B760" s="4" t="str">
        <f>IF(A760&lt;&gt;"",LEFT(A760,SEARCH("-",A760)-1),"")</f>
        <v>JCPL</v>
      </c>
      <c r="C760" s="4" t="s">
        <v>925</v>
      </c>
      <c r="D760" s="17">
        <v>43549</v>
      </c>
      <c r="E760" s="17"/>
      <c r="F760" s="17"/>
      <c r="G760" s="17"/>
      <c r="H760" s="17"/>
      <c r="I760" s="18"/>
      <c r="J760" s="18"/>
      <c r="K760" s="27" t="str">
        <f>IFERROR(VLOOKUP([1]!NeedsData[[#This Row],[Need Number]],[1]!Database[#Data],K$1,FALSE),"")</f>
        <v/>
      </c>
      <c r="L760" s="36" t="str">
        <f>IFERROR(VLOOKUP([1]!NeedsData[[#This Row],[Need Number]],[1]!Database[#Data],L$1,FALSE),"")</f>
        <v/>
      </c>
    </row>
    <row r="761" spans="1:12" ht="130.5">
      <c r="A761" s="3" t="s">
        <v>758</v>
      </c>
      <c r="B761" s="6" t="str">
        <f>IF(A761&lt;&gt;"",LEFT(A761,SEARCH("-",A761)-1),"")</f>
        <v>BG</v>
      </c>
      <c r="C761" s="6" t="s">
        <v>925</v>
      </c>
      <c r="D761" s="19">
        <v>43872</v>
      </c>
      <c r="E761" s="19">
        <v>43910</v>
      </c>
      <c r="F761" s="19">
        <v>43970</v>
      </c>
      <c r="G761" s="19" t="s">
        <v>1283</v>
      </c>
      <c r="H761" s="19"/>
      <c r="I761" s="19"/>
      <c r="J761" s="19">
        <v>43970</v>
      </c>
      <c r="K761" s="28" t="s">
        <v>1657</v>
      </c>
      <c r="L761" s="59" t="s">
        <v>2174</v>
      </c>
    </row>
    <row r="762" spans="1:12" ht="14.5">
      <c r="A762" s="3" t="s">
        <v>759</v>
      </c>
      <c r="B762" s="4" t="str">
        <f>IF(A762&lt;&gt;"",LEFT(A762,SEARCH("-",A762)-1),"")</f>
        <v>DPL</v>
      </c>
      <c r="C762" s="4" t="s">
        <v>925</v>
      </c>
      <c r="D762" s="17">
        <v>43644</v>
      </c>
      <c r="E762" s="17">
        <v>43910</v>
      </c>
      <c r="F762" s="17">
        <v>44139</v>
      </c>
      <c r="G762" s="17" t="s">
        <v>1284</v>
      </c>
      <c r="H762" s="17"/>
      <c r="I762" s="17"/>
      <c r="J762" s="17">
        <v>44139</v>
      </c>
      <c r="K762" s="27" t="str">
        <f>IFERROR(VLOOKUP([1]!NeedsData[[#This Row],[Need Number]],[1]!Database[#Data],K$1,FALSE),"")</f>
        <v/>
      </c>
      <c r="L762" s="36" t="str">
        <f>IFERROR(VLOOKUP([1]!NeedsData[[#This Row],[Need Number]],[1]!Database[#Data],L$1,FALSE),"")</f>
        <v/>
      </c>
    </row>
    <row r="763" spans="1:12" ht="14.5">
      <c r="A763" s="3" t="s">
        <v>760</v>
      </c>
      <c r="B763" s="6" t="str">
        <f>IF(A763&lt;&gt;"",LEFT(A763,SEARCH("-",A763)-1),"")</f>
        <v>DPL</v>
      </c>
      <c r="C763" s="6" t="s">
        <v>925</v>
      </c>
      <c r="D763" s="19">
        <v>43759</v>
      </c>
      <c r="E763" s="19">
        <v>43910</v>
      </c>
      <c r="F763" s="19">
        <v>44139</v>
      </c>
      <c r="G763" s="19" t="s">
        <v>1284</v>
      </c>
      <c r="H763" s="19"/>
      <c r="I763" s="19"/>
      <c r="J763" s="19">
        <v>44139</v>
      </c>
      <c r="K763" s="28" t="str">
        <f>IFERROR(VLOOKUP([1]!NeedsData[[#This Row],[Need Number]],[1]!Database[#Data],K$1,FALSE),"")</f>
        <v/>
      </c>
      <c r="L763" s="48" t="str">
        <f>IFERROR(VLOOKUP([1]!NeedsData[[#This Row],[Need Number]],[1]!Database[#Data],L$1,FALSE),"")</f>
        <v/>
      </c>
    </row>
    <row r="764" spans="1:12" ht="174">
      <c r="A764" s="3" t="s">
        <v>761</v>
      </c>
      <c r="B764" s="4" t="str">
        <f>IF(A764&lt;&gt;"",LEFT(A764,SEARCH("-",A764)-1),"")</f>
        <v>BG</v>
      </c>
      <c r="C764" s="4" t="s">
        <v>925</v>
      </c>
      <c r="D764" s="17">
        <v>43935</v>
      </c>
      <c r="E764" s="17">
        <v>43984</v>
      </c>
      <c r="F764" s="17">
        <v>44096</v>
      </c>
      <c r="G764" s="17" t="s">
        <v>1285</v>
      </c>
      <c r="H764" s="17"/>
      <c r="I764" s="18"/>
      <c r="J764" s="18"/>
      <c r="K764" s="27" t="s">
        <v>1658</v>
      </c>
      <c r="L764" s="45" t="s">
        <v>2175</v>
      </c>
    </row>
    <row r="765" spans="1:12" ht="58">
      <c r="A765" s="3" t="s">
        <v>762</v>
      </c>
      <c r="B765" s="6" t="str">
        <f>IF(A765&lt;&gt;"",LEFT(A765,SEARCH("-",A765)-1),"")</f>
        <v>PE</v>
      </c>
      <c r="C765" s="6" t="s">
        <v>925</v>
      </c>
      <c r="D765" s="19">
        <v>43900</v>
      </c>
      <c r="E765" s="19">
        <v>43984</v>
      </c>
      <c r="F765" s="19">
        <v>44084</v>
      </c>
      <c r="G765" s="19" t="s">
        <v>1286</v>
      </c>
      <c r="H765" s="19"/>
      <c r="I765" s="19"/>
      <c r="J765" s="19">
        <v>44084</v>
      </c>
      <c r="K765" s="28" t="s">
        <v>1659</v>
      </c>
      <c r="L765" s="59" t="s">
        <v>2176</v>
      </c>
    </row>
    <row r="766" spans="1:12" ht="72.5">
      <c r="A766" s="3" t="s">
        <v>763</v>
      </c>
      <c r="B766" s="4" t="str">
        <f t="shared" si="13" ref="B766:B767">IF(A766&lt;&gt;"",LEFT(A766,SEARCH("-",A766)-1),"")</f>
        <v>PN</v>
      </c>
      <c r="C766" s="4" t="s">
        <v>925</v>
      </c>
      <c r="D766" s="17">
        <v>43935</v>
      </c>
      <c r="E766" s="17">
        <v>43984</v>
      </c>
      <c r="F766" s="17">
        <v>44096</v>
      </c>
      <c r="G766" s="17" t="s">
        <v>1287</v>
      </c>
      <c r="H766" s="17"/>
      <c r="I766" s="18"/>
      <c r="J766" s="18">
        <v>44096</v>
      </c>
      <c r="K766" s="27" t="s">
        <v>1660</v>
      </c>
      <c r="L766" s="45" t="s">
        <v>2177</v>
      </c>
    </row>
    <row r="767" spans="1:12" ht="145">
      <c r="A767" s="3" t="s">
        <v>764</v>
      </c>
      <c r="B767" s="6" t="str">
        <f>IF(A767&lt;&gt;"",LEFT(A767,SEARCH("-",A767)-1),"")</f>
        <v>PSEG</v>
      </c>
      <c r="C767" s="6" t="s">
        <v>925</v>
      </c>
      <c r="D767" s="19">
        <v>43935</v>
      </c>
      <c r="E767" s="19">
        <v>43984</v>
      </c>
      <c r="F767" s="19">
        <v>44074</v>
      </c>
      <c r="G767" s="19" t="s">
        <v>1288</v>
      </c>
      <c r="H767" s="19"/>
      <c r="I767" s="20"/>
      <c r="J767" s="20">
        <v>44074</v>
      </c>
      <c r="K767" s="28" t="s">
        <v>1661</v>
      </c>
      <c r="L767" s="46" t="s">
        <v>2178</v>
      </c>
    </row>
    <row r="768" spans="1:12" ht="130.5">
      <c r="A768" s="3" t="s">
        <v>765</v>
      </c>
      <c r="B768" s="4" t="s">
        <v>766</v>
      </c>
      <c r="C768" s="4" t="s">
        <v>925</v>
      </c>
      <c r="D768" s="17">
        <v>43910</v>
      </c>
      <c r="E768" s="17">
        <v>44019</v>
      </c>
      <c r="F768" s="17">
        <v>44120</v>
      </c>
      <c r="G768" s="17" t="s">
        <v>1289</v>
      </c>
      <c r="H768" s="17"/>
      <c r="I768" s="18"/>
      <c r="J768" s="18">
        <v>44130</v>
      </c>
      <c r="K768" s="27" t="str">
        <f>IFERROR(VLOOKUP([1]!NeedsData[[#This Row],[Need Number]],[1]!Database[#Data],K$1,FALSE),"")</f>
        <v/>
      </c>
      <c r="L768" s="58" t="s">
        <v>2179</v>
      </c>
    </row>
    <row r="769" spans="1:12" ht="14.5">
      <c r="A769" s="3" t="s">
        <v>767</v>
      </c>
      <c r="B769" s="6" t="str">
        <f t="shared" si="14" ref="B769:B804">IF(A769&lt;&gt;"",LEFT(A769,SEARCH("-",A769)-1),"")</f>
        <v>ME</v>
      </c>
      <c r="C769" s="6" t="s">
        <v>925</v>
      </c>
      <c r="D769" s="19" t="s">
        <v>938</v>
      </c>
      <c r="E769" s="19"/>
      <c r="F769" s="19"/>
      <c r="G769" s="19"/>
      <c r="H769" s="19"/>
      <c r="I769" s="20"/>
      <c r="J769" s="20"/>
      <c r="K769" s="28" t="str">
        <f>IFERROR(VLOOKUP([1]!NeedsData[[#This Row],[Need Number]],[1]!Database[#Data],K$1,FALSE),"")</f>
        <v/>
      </c>
      <c r="L769" s="48" t="str">
        <f>IFERROR(VLOOKUP([1]!NeedsData[[#This Row],[Need Number]],[1]!Database[#Data],L$1,FALSE),"")</f>
        <v/>
      </c>
    </row>
    <row r="770" spans="1:12" ht="14.5">
      <c r="A770" s="3" t="s">
        <v>768</v>
      </c>
      <c r="B770" s="4" t="str">
        <f>IF(A770&lt;&gt;"",LEFT(A770,SEARCH("-",A770)-1),"")</f>
        <v>ME</v>
      </c>
      <c r="C770" s="4" t="s">
        <v>925</v>
      </c>
      <c r="D770" s="17">
        <v>43518</v>
      </c>
      <c r="E770" s="17"/>
      <c r="F770" s="17"/>
      <c r="G770" s="17"/>
      <c r="H770" s="17"/>
      <c r="I770" s="18"/>
      <c r="J770" s="18"/>
      <c r="K770" s="27" t="str">
        <f>IFERROR(VLOOKUP([1]!NeedsData[[#This Row],[Need Number]],[1]!Database[#Data],K$1,FALSE),"")</f>
        <v/>
      </c>
      <c r="L770" s="36" t="str">
        <f>IFERROR(VLOOKUP([1]!NeedsData[[#This Row],[Need Number]],[1]!Database[#Data],L$1,FALSE),"")</f>
        <v/>
      </c>
    </row>
    <row r="771" spans="1:12" ht="14.5">
      <c r="A771" s="3" t="s">
        <v>769</v>
      </c>
      <c r="B771" s="6" t="str">
        <f>IF(A771&lt;&gt;"",LEFT(A771,SEARCH("-",A771)-1),"")</f>
        <v>ME</v>
      </c>
      <c r="C771" s="6" t="s">
        <v>925</v>
      </c>
      <c r="D771" s="19">
        <v>43657</v>
      </c>
      <c r="E771" s="19"/>
      <c r="F771" s="19"/>
      <c r="G771" s="19"/>
      <c r="H771" s="19"/>
      <c r="I771" s="20"/>
      <c r="J771" s="20"/>
      <c r="K771" s="28" t="str">
        <f>IFERROR(VLOOKUP([1]!NeedsData[[#This Row],[Need Number]],[1]!Database[#Data],K$1,FALSE),"")</f>
        <v/>
      </c>
      <c r="L771" s="48" t="str">
        <f>IFERROR(VLOOKUP([1]!NeedsData[[#This Row],[Need Number]],[1]!Database[#Data],L$1,FALSE),"")</f>
        <v/>
      </c>
    </row>
    <row r="772" spans="1:12" ht="14.5">
      <c r="A772" s="3" t="s">
        <v>770</v>
      </c>
      <c r="B772" s="4" t="str">
        <f>IF(A772&lt;&gt;"",LEFT(A772,SEARCH("-",A772)-1),"")</f>
        <v>ME</v>
      </c>
      <c r="C772" s="4" t="s">
        <v>925</v>
      </c>
      <c r="D772" s="17">
        <v>43616</v>
      </c>
      <c r="E772" s="17"/>
      <c r="F772" s="17"/>
      <c r="G772" s="17"/>
      <c r="H772" s="17"/>
      <c r="I772" s="18"/>
      <c r="J772" s="18"/>
      <c r="K772" s="27" t="str">
        <f>IFERROR(VLOOKUP([1]!NeedsData[[#This Row],[Need Number]],[1]!Database[#Data],K$1,FALSE),"")</f>
        <v/>
      </c>
      <c r="L772" s="36" t="str">
        <f>IFERROR(VLOOKUP([1]!NeedsData[[#This Row],[Need Number]],[1]!Database[#Data],L$1,FALSE),"")</f>
        <v/>
      </c>
    </row>
    <row r="773" spans="1:12" ht="14.5">
      <c r="A773" s="3" t="s">
        <v>771</v>
      </c>
      <c r="B773" s="6" t="str">
        <f>IF(A773&lt;&gt;"",LEFT(A773,SEARCH("-",A773)-1),"")</f>
        <v>ME</v>
      </c>
      <c r="C773" s="6" t="s">
        <v>925</v>
      </c>
      <c r="D773" s="19">
        <v>43616</v>
      </c>
      <c r="E773" s="19"/>
      <c r="F773" s="19"/>
      <c r="G773" s="19"/>
      <c r="H773" s="19"/>
      <c r="I773" s="20"/>
      <c r="J773" s="20"/>
      <c r="K773" s="28" t="str">
        <f>IFERROR(VLOOKUP([1]!NeedsData[[#This Row],[Need Number]],[1]!Database[#Data],K$1,FALSE),"")</f>
        <v/>
      </c>
      <c r="L773" s="48" t="str">
        <f>IFERROR(VLOOKUP([1]!NeedsData[[#This Row],[Need Number]],[1]!Database[#Data],L$1,FALSE),"")</f>
        <v/>
      </c>
    </row>
    <row r="774" spans="1:12" ht="14.5">
      <c r="A774" s="3" t="s">
        <v>772</v>
      </c>
      <c r="B774" s="4" t="str">
        <f>IF(A774&lt;&gt;"",LEFT(A774,SEARCH("-",A774)-1),"")</f>
        <v>ME</v>
      </c>
      <c r="C774" s="4" t="s">
        <v>925</v>
      </c>
      <c r="D774" s="17">
        <v>43616</v>
      </c>
      <c r="E774" s="17"/>
      <c r="F774" s="17"/>
      <c r="G774" s="17"/>
      <c r="H774" s="17"/>
      <c r="I774" s="18"/>
      <c r="J774" s="18"/>
      <c r="K774" s="27" t="str">
        <f>IFERROR(VLOOKUP([1]!NeedsData[[#This Row],[Need Number]],[1]!Database[#Data],K$1,FALSE),"")</f>
        <v/>
      </c>
      <c r="L774" s="36" t="str">
        <f>IFERROR(VLOOKUP([1]!NeedsData[[#This Row],[Need Number]],[1]!Database[#Data],L$1,FALSE),"")</f>
        <v/>
      </c>
    </row>
    <row r="775" spans="1:12" ht="14.5">
      <c r="A775" s="3" t="s">
        <v>773</v>
      </c>
      <c r="B775" s="6" t="str">
        <f>IF(A775&lt;&gt;"",LEFT(A775,SEARCH("-",A775)-1),"")</f>
        <v>ME</v>
      </c>
      <c r="C775" s="6" t="s">
        <v>925</v>
      </c>
      <c r="D775" s="19" t="s">
        <v>938</v>
      </c>
      <c r="E775" s="19"/>
      <c r="F775" s="19"/>
      <c r="G775" s="19"/>
      <c r="H775" s="19"/>
      <c r="I775" s="20"/>
      <c r="J775" s="20"/>
      <c r="K775" s="28" t="str">
        <f>IFERROR(VLOOKUP([1]!NeedsData[[#This Row],[Need Number]],[1]!Database[#Data],K$1,FALSE),"")</f>
        <v/>
      </c>
      <c r="L775" s="48" t="str">
        <f>IFERROR(VLOOKUP([1]!NeedsData[[#This Row],[Need Number]],[1]!Database[#Data],L$1,FALSE),"")</f>
        <v/>
      </c>
    </row>
    <row r="776" spans="1:12" ht="14.5">
      <c r="A776" s="3" t="s">
        <v>774</v>
      </c>
      <c r="B776" s="4" t="str">
        <f>IF(A776&lt;&gt;"",LEFT(A776,SEARCH("-",A776)-1),"")</f>
        <v>ME</v>
      </c>
      <c r="C776" s="4" t="s">
        <v>925</v>
      </c>
      <c r="D776" s="17" t="s">
        <v>938</v>
      </c>
      <c r="E776" s="17"/>
      <c r="F776" s="17"/>
      <c r="G776" s="17"/>
      <c r="H776" s="17"/>
      <c r="I776" s="18"/>
      <c r="J776" s="18"/>
      <c r="K776" s="27" t="str">
        <f>IFERROR(VLOOKUP([1]!NeedsData[[#This Row],[Need Number]],[1]!Database[#Data],K$1,FALSE),"")</f>
        <v/>
      </c>
      <c r="L776" s="36" t="str">
        <f>IFERROR(VLOOKUP([1]!NeedsData[[#This Row],[Need Number]],[1]!Database[#Data],L$1,FALSE),"")</f>
        <v/>
      </c>
    </row>
    <row r="777" spans="1:12" ht="87">
      <c r="A777" s="3" t="s">
        <v>775</v>
      </c>
      <c r="B777" s="6" t="str">
        <f>IF(A777&lt;&gt;"",LEFT(A777,SEARCH("-",A777)-1),"")</f>
        <v>ME</v>
      </c>
      <c r="C777" s="6" t="s">
        <v>925</v>
      </c>
      <c r="D777" s="19">
        <v>43935</v>
      </c>
      <c r="E777" s="19">
        <v>44019</v>
      </c>
      <c r="F777" s="19">
        <v>44120</v>
      </c>
      <c r="G777" s="19" t="s">
        <v>1290</v>
      </c>
      <c r="H777" s="19"/>
      <c r="I777" s="20"/>
      <c r="J777" s="20">
        <v>44130</v>
      </c>
      <c r="K777" s="28" t="s">
        <v>1662</v>
      </c>
      <c r="L777" s="47" t="s">
        <v>2180</v>
      </c>
    </row>
    <row r="778" spans="1:12" ht="87">
      <c r="A778" s="3" t="s">
        <v>776</v>
      </c>
      <c r="B778" s="4" t="str">
        <f>IF(A778&lt;&gt;"",LEFT(A778,SEARCH("-",A778)-1),"")</f>
        <v>ME</v>
      </c>
      <c r="C778" s="4" t="s">
        <v>925</v>
      </c>
      <c r="D778" s="17">
        <v>43935</v>
      </c>
      <c r="E778" s="17">
        <v>44019</v>
      </c>
      <c r="F778" s="17">
        <v>44120</v>
      </c>
      <c r="G778" s="17" t="s">
        <v>1291</v>
      </c>
      <c r="H778" s="17"/>
      <c r="I778" s="18"/>
      <c r="J778" s="18">
        <v>44130</v>
      </c>
      <c r="K778" s="27" t="s">
        <v>1663</v>
      </c>
      <c r="L778" s="8" t="s">
        <v>2181</v>
      </c>
    </row>
    <row r="779" spans="1:12" ht="130.5">
      <c r="A779" s="3" t="s">
        <v>777</v>
      </c>
      <c r="B779" s="6" t="str">
        <f>IF(A779&lt;&gt;"",LEFT(A779,SEARCH("-",A779)-1),"")</f>
        <v>ME</v>
      </c>
      <c r="C779" s="6" t="s">
        <v>925</v>
      </c>
      <c r="D779" s="19">
        <v>43963</v>
      </c>
      <c r="E779" s="19">
        <v>44019</v>
      </c>
      <c r="F779" s="19">
        <v>44120</v>
      </c>
      <c r="G779" s="19" t="s">
        <v>1292</v>
      </c>
      <c r="H779" s="19"/>
      <c r="I779" s="20"/>
      <c r="J779" s="20">
        <v>44130</v>
      </c>
      <c r="K779" s="34" t="s">
        <v>1664</v>
      </c>
      <c r="L779" s="57" t="s">
        <v>2182</v>
      </c>
    </row>
    <row r="780" spans="1:12" ht="116">
      <c r="A780" s="3" t="s">
        <v>778</v>
      </c>
      <c r="B780" s="4" t="str">
        <f>IF(A780&lt;&gt;"",LEFT(A780,SEARCH("-",A780)-1),"")</f>
        <v>PN</v>
      </c>
      <c r="C780" s="4" t="s">
        <v>925</v>
      </c>
      <c r="D780" s="17">
        <v>43963</v>
      </c>
      <c r="E780" s="17">
        <v>44019</v>
      </c>
      <c r="F780" s="17">
        <v>44120</v>
      </c>
      <c r="G780" s="17" t="s">
        <v>1293</v>
      </c>
      <c r="H780" s="17"/>
      <c r="I780" s="18"/>
      <c r="J780" s="18">
        <v>44130</v>
      </c>
      <c r="K780" s="35" t="s">
        <v>1665</v>
      </c>
      <c r="L780" s="58" t="s">
        <v>2183</v>
      </c>
    </row>
    <row r="781" spans="1:12" ht="14.5">
      <c r="A781" s="5" t="s">
        <v>779</v>
      </c>
      <c r="B781" s="6" t="str">
        <f>IF(A781&lt;&gt;"",LEFT(A781,SEARCH("-",A781)-1),"")</f>
        <v>ME</v>
      </c>
      <c r="C781" s="6" t="s">
        <v>925</v>
      </c>
      <c r="D781" s="19">
        <v>43677</v>
      </c>
      <c r="E781" s="19"/>
      <c r="F781" s="19"/>
      <c r="G781" s="19"/>
      <c r="H781" s="19"/>
      <c r="I781" s="20"/>
      <c r="J781" s="20"/>
      <c r="K781" s="28" t="str">
        <f>IFERROR(VLOOKUP([1]!NeedsData[[#This Row],[Need Number]],[1]!Database[#Data],K$1,FALSE),"")</f>
        <v/>
      </c>
      <c r="L781" s="48" t="str">
        <f>IFERROR(VLOOKUP([1]!NeedsData[[#This Row],[Need Number]],[1]!Database[#Data],L$1,FALSE),"")</f>
        <v/>
      </c>
    </row>
    <row r="782" spans="1:12" ht="14.5">
      <c r="A782" s="5" t="s">
        <v>780</v>
      </c>
      <c r="B782" s="4" t="str">
        <f>IF(A782&lt;&gt;"",LEFT(A782,SEARCH("-",A782)-1),"")</f>
        <v>ME</v>
      </c>
      <c r="C782" s="4" t="s">
        <v>925</v>
      </c>
      <c r="D782" s="17">
        <v>43677</v>
      </c>
      <c r="E782" s="17"/>
      <c r="F782" s="17"/>
      <c r="G782" s="17"/>
      <c r="H782" s="17"/>
      <c r="I782" s="18"/>
      <c r="J782" s="18"/>
      <c r="K782" s="27" t="str">
        <f>IFERROR(VLOOKUP([1]!NeedsData[[#This Row],[Need Number]],[1]!Database[#Data],K$1,FALSE),"")</f>
        <v/>
      </c>
      <c r="L782" s="36" t="str">
        <f>IFERROR(VLOOKUP([1]!NeedsData[[#This Row],[Need Number]],[1]!Database[#Data],L$1,FALSE),"")</f>
        <v/>
      </c>
    </row>
    <row r="783" spans="1:12" ht="130.5">
      <c r="A783" s="3" t="s">
        <v>781</v>
      </c>
      <c r="B783" s="6" t="str">
        <f>IF(A783&lt;&gt;"",LEFT(A783,SEARCH("-",A783)-1),"")</f>
        <v>PN</v>
      </c>
      <c r="C783" s="6" t="s">
        <v>925</v>
      </c>
      <c r="D783" s="19">
        <v>43963</v>
      </c>
      <c r="E783" s="19">
        <v>44019</v>
      </c>
      <c r="F783" s="19">
        <v>44120</v>
      </c>
      <c r="G783" s="19" t="s">
        <v>1294</v>
      </c>
      <c r="H783" s="19"/>
      <c r="I783" s="20"/>
      <c r="J783" s="20">
        <v>44130</v>
      </c>
      <c r="K783" s="34" t="s">
        <v>1666</v>
      </c>
      <c r="L783" s="57" t="s">
        <v>2184</v>
      </c>
    </row>
    <row r="784" spans="1:12" ht="87">
      <c r="A784" s="3" t="s">
        <v>782</v>
      </c>
      <c r="B784" s="4" t="str">
        <f>IF(A784&lt;&gt;"",LEFT(A784,SEARCH("-",A784)-1),"")</f>
        <v>PN</v>
      </c>
      <c r="C784" s="4" t="s">
        <v>925</v>
      </c>
      <c r="D784" s="17">
        <v>43963</v>
      </c>
      <c r="E784" s="17">
        <v>44019</v>
      </c>
      <c r="F784" s="17">
        <v>44120</v>
      </c>
      <c r="G784" s="17" t="s">
        <v>1295</v>
      </c>
      <c r="H784" s="17"/>
      <c r="I784" s="18"/>
      <c r="J784" s="18">
        <v>44130</v>
      </c>
      <c r="K784" s="35" t="s">
        <v>1667</v>
      </c>
      <c r="L784" s="58" t="s">
        <v>2185</v>
      </c>
    </row>
    <row r="785" spans="1:12" ht="116">
      <c r="A785" s="3" t="s">
        <v>783</v>
      </c>
      <c r="B785" s="6" t="str">
        <f>IF(A785&lt;&gt;"",LEFT(A785,SEARCH("-",A785)-1),"")</f>
        <v>PN</v>
      </c>
      <c r="C785" s="6" t="s">
        <v>925</v>
      </c>
      <c r="D785" s="19">
        <v>43963</v>
      </c>
      <c r="E785" s="19">
        <v>44019</v>
      </c>
      <c r="F785" s="19">
        <v>44120</v>
      </c>
      <c r="G785" s="19" t="s">
        <v>1296</v>
      </c>
      <c r="H785" s="19"/>
      <c r="I785" s="20"/>
      <c r="J785" s="20">
        <v>44130</v>
      </c>
      <c r="K785" s="34" t="s">
        <v>1668</v>
      </c>
      <c r="L785" s="57" t="s">
        <v>2186</v>
      </c>
    </row>
    <row r="786" spans="1:12" ht="72.5">
      <c r="A786" s="11" t="s">
        <v>784</v>
      </c>
      <c r="B786" s="4" t="str">
        <f>IF(A786&lt;&gt;"",LEFT(A786,SEARCH("-",A786)-1),"")</f>
        <v>JCPL</v>
      </c>
      <c r="C786" s="4" t="s">
        <v>925</v>
      </c>
      <c r="D786" s="17">
        <v>43998</v>
      </c>
      <c r="E786" s="17">
        <v>44028</v>
      </c>
      <c r="F786" s="17">
        <v>44120</v>
      </c>
      <c r="G786" s="17" t="s">
        <v>1297</v>
      </c>
      <c r="H786" s="17"/>
      <c r="I786" s="18"/>
      <c r="J786" s="18">
        <v>44130</v>
      </c>
      <c r="K786" s="27" t="str">
        <f>IFERROR(VLOOKUP([1]!NeedsData[[#This Row],[Need Number]],[1]!Database[#Data],K$1,FALSE),"")</f>
        <v/>
      </c>
      <c r="L786" s="45" t="s">
        <v>2187</v>
      </c>
    </row>
    <row r="787" spans="1:12" ht="14.5">
      <c r="A787" s="5" t="s">
        <v>785</v>
      </c>
      <c r="B787" s="6" t="str">
        <f>IF(A787&lt;&gt;"",LEFT(A787,SEARCH("-",A787)-1),"")</f>
        <v>ME</v>
      </c>
      <c r="C787" s="6" t="s">
        <v>925</v>
      </c>
      <c r="D787" s="19">
        <v>43677</v>
      </c>
      <c r="E787" s="19"/>
      <c r="F787" s="19"/>
      <c r="G787" s="19"/>
      <c r="H787" s="19"/>
      <c r="I787" s="20"/>
      <c r="J787" s="20"/>
      <c r="K787" s="28" t="str">
        <f>IFERROR(VLOOKUP([1]!NeedsData[[#This Row],[Need Number]],[1]!Database[#Data],K$1,FALSE),"")</f>
        <v/>
      </c>
      <c r="L787" s="48" t="str">
        <f>IFERROR(VLOOKUP([1]!NeedsData[[#This Row],[Need Number]],[1]!Database[#Data],L$1,FALSE),"")</f>
        <v/>
      </c>
    </row>
    <row r="788" spans="1:12" ht="72.5">
      <c r="A788" s="11" t="s">
        <v>786</v>
      </c>
      <c r="B788" s="4" t="str">
        <f>IF(A788&lt;&gt;"",LEFT(A788,SEARCH("-",A788)-1),"")</f>
        <v>JCPL</v>
      </c>
      <c r="C788" s="4" t="s">
        <v>925</v>
      </c>
      <c r="D788" s="17">
        <v>43998</v>
      </c>
      <c r="E788" s="17">
        <v>44028</v>
      </c>
      <c r="F788" s="17">
        <v>44120</v>
      </c>
      <c r="G788" s="17" t="s">
        <v>1298</v>
      </c>
      <c r="H788" s="17"/>
      <c r="I788" s="18"/>
      <c r="J788" s="18">
        <v>44130</v>
      </c>
      <c r="K788" s="27" t="str">
        <f>IFERROR(VLOOKUP([1]!NeedsData[[#This Row],[Need Number]],[1]!Database[#Data],K$1,FALSE),"")</f>
        <v/>
      </c>
      <c r="L788" s="45" t="s">
        <v>2188</v>
      </c>
    </row>
    <row r="789" spans="1:12" ht="14.5">
      <c r="A789" s="5" t="s">
        <v>787</v>
      </c>
      <c r="B789" s="6" t="str">
        <f>IF(A789&lt;&gt;"",LEFT(A789,SEARCH("-",A789)-1),"")</f>
        <v>ME</v>
      </c>
      <c r="C789" s="6" t="s">
        <v>925</v>
      </c>
      <c r="D789" s="19" t="s">
        <v>938</v>
      </c>
      <c r="E789" s="19"/>
      <c r="F789" s="19"/>
      <c r="G789" s="19"/>
      <c r="H789" s="19"/>
      <c r="I789" s="20"/>
      <c r="J789" s="20"/>
      <c r="K789" s="28" t="str">
        <f>IFERROR(VLOOKUP([1]!NeedsData[[#This Row],[Need Number]],[1]!Database[#Data],K$1,FALSE),"")</f>
        <v/>
      </c>
      <c r="L789" s="48" t="str">
        <f>IFERROR(VLOOKUP([1]!NeedsData[[#This Row],[Need Number]],[1]!Database[#Data],L$1,FALSE),"")</f>
        <v/>
      </c>
    </row>
    <row r="790" spans="1:12" ht="14.5">
      <c r="A790" s="5" t="s">
        <v>788</v>
      </c>
      <c r="B790" s="4" t="str">
        <f>IF(A790&lt;&gt;"",LEFT(A790,SEARCH("-",A790)-1),"")</f>
        <v>ME</v>
      </c>
      <c r="C790" s="4" t="s">
        <v>925</v>
      </c>
      <c r="D790" s="17">
        <v>43677</v>
      </c>
      <c r="E790" s="17">
        <v>44028</v>
      </c>
      <c r="F790" s="17">
        <v>44120</v>
      </c>
      <c r="G790" s="17" t="s">
        <v>1299</v>
      </c>
      <c r="H790" s="17"/>
      <c r="I790" s="18"/>
      <c r="J790" s="18">
        <v>44130</v>
      </c>
      <c r="K790" s="27" t="str">
        <f>IFERROR(VLOOKUP([1]!NeedsData[[#This Row],[Need Number]],[1]!Database[#Data],K$1,FALSE),"")</f>
        <v/>
      </c>
      <c r="L790" s="36" t="str">
        <f>IFERROR(VLOOKUP([1]!NeedsData[[#This Row],[Need Number]],[1]!Database[#Data],L$1,FALSE),"")</f>
        <v/>
      </c>
    </row>
    <row r="791" spans="1:12" ht="14.5">
      <c r="A791" s="3" t="s">
        <v>789</v>
      </c>
      <c r="B791" s="6" t="str">
        <f>IF(A791&lt;&gt;"",LEFT(A791,SEARCH("-",A791)-1),"")</f>
        <v>ME</v>
      </c>
      <c r="C791" s="6" t="s">
        <v>925</v>
      </c>
      <c r="D791" s="19">
        <v>43644</v>
      </c>
      <c r="E791" s="19"/>
      <c r="F791" s="19"/>
      <c r="G791" s="19"/>
      <c r="H791" s="19"/>
      <c r="I791" s="20"/>
      <c r="J791" s="20"/>
      <c r="K791" s="28" t="str">
        <f>IFERROR(VLOOKUP([1]!NeedsData[[#This Row],[Need Number]],[1]!Database[#Data],K$1,FALSE),"")</f>
        <v/>
      </c>
      <c r="L791" s="48" t="str">
        <f>IFERROR(VLOOKUP([1]!NeedsData[[#This Row],[Need Number]],[1]!Database[#Data],L$1,FALSE),"")</f>
        <v/>
      </c>
    </row>
    <row r="792" spans="1:12" ht="14.5">
      <c r="A792" s="5" t="s">
        <v>790</v>
      </c>
      <c r="B792" s="4" t="str">
        <f>IF(A792&lt;&gt;"",LEFT(A792,SEARCH("-",A792)-1),"")</f>
        <v>ME</v>
      </c>
      <c r="C792" s="4" t="s">
        <v>925</v>
      </c>
      <c r="D792" s="17">
        <v>43677</v>
      </c>
      <c r="E792" s="17">
        <v>44028</v>
      </c>
      <c r="F792" s="17">
        <v>44120</v>
      </c>
      <c r="G792" s="17" t="s">
        <v>1300</v>
      </c>
      <c r="H792" s="17"/>
      <c r="I792" s="18"/>
      <c r="J792" s="18">
        <v>44130</v>
      </c>
      <c r="K792" s="27" t="str">
        <f>IFERROR(VLOOKUP([1]!NeedsData[[#This Row],[Need Number]],[1]!Database[#Data],K$1,FALSE),"")</f>
        <v/>
      </c>
      <c r="L792" s="36" t="str">
        <f>IFERROR(VLOOKUP([1]!NeedsData[[#This Row],[Need Number]],[1]!Database[#Data],L$1,FALSE),"")</f>
        <v/>
      </c>
    </row>
    <row r="793" spans="1:12" ht="203">
      <c r="A793" s="3" t="s">
        <v>791</v>
      </c>
      <c r="B793" s="6" t="str">
        <f>IF(A793&lt;&gt;"",LEFT(A793,SEARCH("-",A793)-1),"")</f>
        <v>PN</v>
      </c>
      <c r="C793" s="6" t="s">
        <v>925</v>
      </c>
      <c r="D793" s="19">
        <v>43972</v>
      </c>
      <c r="E793" s="19">
        <v>44028</v>
      </c>
      <c r="F793" s="19">
        <v>44120</v>
      </c>
      <c r="G793" s="19" t="s">
        <v>1301</v>
      </c>
      <c r="H793" s="19"/>
      <c r="I793" s="20"/>
      <c r="J793" s="20">
        <v>44130</v>
      </c>
      <c r="K793" s="40" t="s">
        <v>1669</v>
      </c>
      <c r="L793" s="47" t="s">
        <v>2189</v>
      </c>
    </row>
    <row r="794" spans="1:12" ht="203">
      <c r="A794" s="3" t="s">
        <v>792</v>
      </c>
      <c r="B794" s="4" t="str">
        <f>IF(A794&lt;&gt;"",LEFT(A794,SEARCH("-",A794)-1),"")</f>
        <v>PN</v>
      </c>
      <c r="C794" s="4" t="s">
        <v>925</v>
      </c>
      <c r="D794" s="17">
        <v>43972</v>
      </c>
      <c r="E794" s="17">
        <v>44028</v>
      </c>
      <c r="F794" s="17">
        <v>44120</v>
      </c>
      <c r="G794" s="17" t="s">
        <v>1302</v>
      </c>
      <c r="H794" s="17"/>
      <c r="I794" s="18"/>
      <c r="J794" s="18">
        <v>44130</v>
      </c>
      <c r="K794" s="41" t="s">
        <v>1670</v>
      </c>
      <c r="L794" s="8" t="s">
        <v>2189</v>
      </c>
    </row>
    <row r="795" spans="1:12" ht="203">
      <c r="A795" s="3" t="s">
        <v>793</v>
      </c>
      <c r="B795" s="6" t="str">
        <f>IF(A795&lt;&gt;"",LEFT(A795,SEARCH("-",A795)-1),"")</f>
        <v>PN</v>
      </c>
      <c r="C795" s="6" t="s">
        <v>925</v>
      </c>
      <c r="D795" s="19">
        <v>43972</v>
      </c>
      <c r="E795" s="19">
        <v>44028</v>
      </c>
      <c r="F795" s="19">
        <v>44120</v>
      </c>
      <c r="G795" s="19" t="s">
        <v>1303</v>
      </c>
      <c r="H795" s="19"/>
      <c r="I795" s="20"/>
      <c r="J795" s="20">
        <v>44130</v>
      </c>
      <c r="K795" s="40" t="s">
        <v>1671</v>
      </c>
      <c r="L795" s="47" t="s">
        <v>2189</v>
      </c>
    </row>
    <row r="796" spans="1:12" ht="101.5">
      <c r="A796" s="11" t="s">
        <v>794</v>
      </c>
      <c r="B796" s="4" t="str">
        <f>IF(A796&lt;&gt;"",LEFT(A796,SEARCH("-",A796)-1),"")</f>
        <v>JCPL</v>
      </c>
      <c r="C796" s="4" t="s">
        <v>925</v>
      </c>
      <c r="D796" s="17">
        <v>44019</v>
      </c>
      <c r="E796" s="17">
        <v>44047</v>
      </c>
      <c r="F796" s="17">
        <v>44120</v>
      </c>
      <c r="G796" s="17" t="s">
        <v>1304</v>
      </c>
      <c r="H796" s="17"/>
      <c r="I796" s="18"/>
      <c r="J796" s="18">
        <v>44130</v>
      </c>
      <c r="K796" s="27" t="str">
        <f>IFERROR(VLOOKUP([1]!NeedsData[[#This Row],[Need Number]],[1]!Database[#Data],K$1,FALSE),"")</f>
        <v/>
      </c>
      <c r="L796" s="8" t="s">
        <v>2190</v>
      </c>
    </row>
    <row r="797" spans="1:12" ht="174">
      <c r="A797" s="3" t="s">
        <v>795</v>
      </c>
      <c r="B797" s="6" t="str">
        <f>IF(A797&lt;&gt;"",LEFT(A797,SEARCH("-",A797)-1),"")</f>
        <v>PSEG</v>
      </c>
      <c r="C797" s="6" t="s">
        <v>925</v>
      </c>
      <c r="D797" s="19">
        <v>44019</v>
      </c>
      <c r="E797" s="19">
        <v>44047</v>
      </c>
      <c r="F797" s="19">
        <v>44116</v>
      </c>
      <c r="G797" s="19" t="s">
        <v>1305</v>
      </c>
      <c r="H797" s="19"/>
      <c r="I797" s="19"/>
      <c r="J797" s="19">
        <v>44116</v>
      </c>
      <c r="K797" s="42" t="s">
        <v>1672</v>
      </c>
      <c r="L797" s="57" t="s">
        <v>2191</v>
      </c>
    </row>
    <row r="798" spans="1:12" ht="203">
      <c r="A798" s="11" t="s">
        <v>796</v>
      </c>
      <c r="B798" s="4" t="str">
        <f>IF(A798&lt;&gt;"",LEFT(A798,SEARCH("-",A798)-1),"")</f>
        <v>PSEG</v>
      </c>
      <c r="C798" s="4" t="s">
        <v>925</v>
      </c>
      <c r="D798" s="17">
        <v>43972</v>
      </c>
      <c r="E798" s="17">
        <v>44056</v>
      </c>
      <c r="F798" s="17">
        <v>44116</v>
      </c>
      <c r="G798" s="17" t="s">
        <v>1306</v>
      </c>
      <c r="H798" s="17"/>
      <c r="I798" s="17"/>
      <c r="J798" s="17">
        <v>44116</v>
      </c>
      <c r="K798" s="27" t="str">
        <f>IFERROR(VLOOKUP([1]!NeedsData[[#This Row],[Need Number]],[1]!Database[#Data],K$1,FALSE),"")</f>
        <v/>
      </c>
      <c r="L798" s="8" t="s">
        <v>2192</v>
      </c>
    </row>
    <row r="799" spans="1:12" ht="159.5">
      <c r="A799" s="11" t="s">
        <v>797</v>
      </c>
      <c r="B799" s="6" t="str">
        <f>IF(A799&lt;&gt;"",LEFT(A799,SEARCH("-",A799)-1),"")</f>
        <v>PSEG</v>
      </c>
      <c r="C799" s="6" t="s">
        <v>925</v>
      </c>
      <c r="D799" s="19">
        <v>44028</v>
      </c>
      <c r="E799" s="19">
        <v>44056</v>
      </c>
      <c r="F799" s="19">
        <v>44116</v>
      </c>
      <c r="G799" s="19" t="s">
        <v>1307</v>
      </c>
      <c r="H799" s="19"/>
      <c r="I799" s="19"/>
      <c r="J799" s="19">
        <v>44116</v>
      </c>
      <c r="K799" s="28" t="str">
        <f>IFERROR(VLOOKUP([1]!NeedsData[[#This Row],[Need Number]],[1]!Database[#Data],K$1,FALSE),"")</f>
        <v/>
      </c>
      <c r="L799" s="47" t="s">
        <v>2193</v>
      </c>
    </row>
    <row r="800" spans="1:12" ht="261">
      <c r="A800" s="11" t="s">
        <v>798</v>
      </c>
      <c r="B800" s="4" t="str">
        <f>IF(A800&lt;&gt;"",LEFT(A800,SEARCH("-",A800)-1),"")</f>
        <v>DPL</v>
      </c>
      <c r="C800" s="4" t="s">
        <v>925</v>
      </c>
      <c r="D800" s="17">
        <v>44047</v>
      </c>
      <c r="E800" s="17">
        <v>44075</v>
      </c>
      <c r="F800" s="17">
        <v>44139</v>
      </c>
      <c r="G800" s="17" t="s">
        <v>1308</v>
      </c>
      <c r="H800" s="17"/>
      <c r="I800" s="18"/>
      <c r="J800" s="18">
        <v>44139</v>
      </c>
      <c r="K800" s="27" t="str">
        <f>IFERROR(VLOOKUP([1]!NeedsData[[#This Row],[Need Number]],[1]!Database[#Data],K$1,FALSE),"")</f>
        <v/>
      </c>
      <c r="L800" s="8" t="s">
        <v>2194</v>
      </c>
    </row>
    <row r="801" spans="1:12" ht="232">
      <c r="A801" s="11" t="s">
        <v>799</v>
      </c>
      <c r="B801" s="6" t="str">
        <f>IF(A801&lt;&gt;"",LEFT(A801,SEARCH("-",A801)-1),"")</f>
        <v>PEP</v>
      </c>
      <c r="C801" s="6" t="s">
        <v>925</v>
      </c>
      <c r="D801" s="19">
        <v>44047</v>
      </c>
      <c r="E801" s="19">
        <v>44075</v>
      </c>
      <c r="F801" s="19">
        <v>44172</v>
      </c>
      <c r="G801" s="19" t="s">
        <v>1309</v>
      </c>
      <c r="H801" s="19"/>
      <c r="I801" s="20"/>
      <c r="J801" s="20">
        <v>44172</v>
      </c>
      <c r="K801" s="28" t="str">
        <f>IFERROR(VLOOKUP([1]!NeedsData[[#This Row],[Need Number]],[1]!Database[#Data],K$1,FALSE),"")</f>
        <v/>
      </c>
      <c r="L801" s="47" t="s">
        <v>2195</v>
      </c>
    </row>
    <row r="802" spans="1:12" ht="58">
      <c r="A802" s="3" t="s">
        <v>800</v>
      </c>
      <c r="B802" s="4" t="str">
        <f>IF(A802&lt;&gt;"",LEFT(A802,SEARCH("-",A802)-1),"")</f>
        <v>ME</v>
      </c>
      <c r="C802" s="4" t="s">
        <v>925</v>
      </c>
      <c r="D802" s="17">
        <v>44336</v>
      </c>
      <c r="E802" s="17"/>
      <c r="F802" s="17"/>
      <c r="G802" s="17"/>
      <c r="H802" s="17"/>
      <c r="I802" s="18"/>
      <c r="J802" s="18"/>
      <c r="K802" s="27" t="str">
        <f>IFERROR(VLOOKUP([1]!NeedsData[[#This Row],[Need Number]],[1]!Database[#Data],K$1,FALSE),"")</f>
        <v/>
      </c>
      <c r="L802" s="8" t="s">
        <v>2196</v>
      </c>
    </row>
    <row r="803" spans="1:12" ht="188.5">
      <c r="A803" s="11" t="s">
        <v>801</v>
      </c>
      <c r="B803" s="6" t="str">
        <f>IF(A803&lt;&gt;"",LEFT(A803,SEARCH("-",A803)-1),"")</f>
        <v>PSEG</v>
      </c>
      <c r="C803" s="6" t="s">
        <v>925</v>
      </c>
      <c r="D803" s="19">
        <v>44047</v>
      </c>
      <c r="E803" s="19">
        <v>44075</v>
      </c>
      <c r="F803" s="19">
        <v>44133</v>
      </c>
      <c r="G803" s="19" t="s">
        <v>1310</v>
      </c>
      <c r="H803" s="19"/>
      <c r="I803" s="19"/>
      <c r="J803" s="19">
        <v>44133</v>
      </c>
      <c r="K803" s="28" t="str">
        <f>IFERROR(VLOOKUP([1]!NeedsData[[#This Row],[Need Number]],[1]!Database[#Data],K$1,FALSE),"")</f>
        <v/>
      </c>
      <c r="L803" s="47" t="s">
        <v>2197</v>
      </c>
    </row>
    <row r="804" spans="1:12" ht="377">
      <c r="A804" s="3" t="s">
        <v>802</v>
      </c>
      <c r="B804" s="4" t="str">
        <f>IF(A804&lt;&gt;"",LEFT(A804,SEARCH("-",A804)-1),"")</f>
        <v>NEET</v>
      </c>
      <c r="C804" s="4" t="s">
        <v>929</v>
      </c>
      <c r="D804" s="17" t="s">
        <v>1311</v>
      </c>
      <c r="E804" s="17">
        <v>44327</v>
      </c>
      <c r="F804" s="17">
        <v>44349</v>
      </c>
      <c r="G804" s="17" t="s">
        <v>1312</v>
      </c>
      <c r="H804" s="17"/>
      <c r="I804" s="18"/>
      <c r="J804" s="18">
        <v>44348</v>
      </c>
      <c r="K804" s="27" t="s">
        <v>1673</v>
      </c>
      <c r="L804" s="8" t="s">
        <v>2198</v>
      </c>
    </row>
    <row r="805" spans="1:12" ht="275.5">
      <c r="A805" s="3" t="s">
        <v>803</v>
      </c>
      <c r="B805" s="6" t="s">
        <v>572</v>
      </c>
      <c r="C805" s="6" t="s">
        <v>929</v>
      </c>
      <c r="D805" s="19">
        <v>44393</v>
      </c>
      <c r="E805" s="19">
        <v>44484</v>
      </c>
      <c r="F805" s="19"/>
      <c r="G805" s="19"/>
      <c r="H805" s="19"/>
      <c r="I805" s="20"/>
      <c r="J805" s="20"/>
      <c r="K805" s="28" t="s">
        <v>1674</v>
      </c>
      <c r="L805" s="47" t="s">
        <v>2199</v>
      </c>
    </row>
    <row r="806" spans="1:12" ht="72.5">
      <c r="A806" s="11" t="s">
        <v>804</v>
      </c>
      <c r="B806" s="4" t="str">
        <f t="shared" si="15" ref="B806:B869">IF(A806&lt;&gt;"",LEFT(A806,SEARCH("-",A806)-1),"")</f>
        <v>JCPL</v>
      </c>
      <c r="C806" s="4" t="s">
        <v>925</v>
      </c>
      <c r="D806" s="17">
        <v>44056</v>
      </c>
      <c r="E806" s="17">
        <v>44084</v>
      </c>
      <c r="F806" s="17"/>
      <c r="G806" s="17"/>
      <c r="H806" s="17"/>
      <c r="I806" s="18"/>
      <c r="J806" s="18"/>
      <c r="K806" s="27" t="str">
        <f>IFERROR(VLOOKUP([1]!NeedsData[[#This Row],[Need Number]],[1]!Database[#Data],K$1,FALSE),"")</f>
        <v/>
      </c>
      <c r="L806" s="45" t="s">
        <v>2200</v>
      </c>
    </row>
    <row r="807" spans="1:12" ht="14.5">
      <c r="A807" s="3" t="s">
        <v>805</v>
      </c>
      <c r="B807" s="6" t="str">
        <f>IF(A807&lt;&gt;"",LEFT(A807,SEARCH("-",A807)-1),"")</f>
        <v>PE</v>
      </c>
      <c r="C807" s="6" t="s">
        <v>925</v>
      </c>
      <c r="D807" s="19">
        <v>43677</v>
      </c>
      <c r="E807" s="19"/>
      <c r="F807" s="19"/>
      <c r="G807" s="19"/>
      <c r="H807" s="19"/>
      <c r="I807" s="20"/>
      <c r="J807" s="20"/>
      <c r="K807" s="28" t="str">
        <f>IFERROR(VLOOKUP([1]!NeedsData[[#This Row],[Need Number]],[1]!Database[#Data],K$1,FALSE),"")</f>
        <v/>
      </c>
      <c r="L807" s="48" t="str">
        <f>IFERROR(VLOOKUP([1]!NeedsData[[#This Row],[Need Number]],[1]!Database[#Data],L$1,FALSE),"")</f>
        <v/>
      </c>
    </row>
    <row r="808" spans="1:12" ht="87">
      <c r="A808" s="3" t="s">
        <v>806</v>
      </c>
      <c r="B808" s="4" t="str">
        <f>IF(A808&lt;&gt;"",LEFT(A808,SEARCH("-",A808)-1),"")</f>
        <v>PE</v>
      </c>
      <c r="C808" s="4" t="s">
        <v>925</v>
      </c>
      <c r="D808" s="17">
        <v>43900</v>
      </c>
      <c r="E808" s="17"/>
      <c r="F808" s="17"/>
      <c r="G808" s="17"/>
      <c r="H808" s="17"/>
      <c r="I808" s="18"/>
      <c r="J808" s="18"/>
      <c r="K808" s="27" t="s">
        <v>1675</v>
      </c>
      <c r="L808" s="58" t="s">
        <v>2201</v>
      </c>
    </row>
    <row r="809" spans="1:12" ht="87">
      <c r="A809" s="3" t="s">
        <v>807</v>
      </c>
      <c r="B809" s="6" t="str">
        <f>IF(A809&lt;&gt;"",LEFT(A809,SEARCH("-",A809)-1),"")</f>
        <v>PE</v>
      </c>
      <c r="C809" s="6" t="s">
        <v>925</v>
      </c>
      <c r="D809" s="19">
        <v>43900</v>
      </c>
      <c r="E809" s="19"/>
      <c r="F809" s="19"/>
      <c r="G809" s="19"/>
      <c r="H809" s="19"/>
      <c r="I809" s="20"/>
      <c r="J809" s="20"/>
      <c r="K809" s="28" t="s">
        <v>1676</v>
      </c>
      <c r="L809" s="57" t="s">
        <v>2202</v>
      </c>
    </row>
    <row r="810" spans="1:12" ht="72.5">
      <c r="A810" s="11" t="s">
        <v>808</v>
      </c>
      <c r="B810" s="4" t="str">
        <f>IF(A810&lt;&gt;"",LEFT(A810,SEARCH("-",A810)-1),"")</f>
        <v>JCPL</v>
      </c>
      <c r="C810" s="4" t="s">
        <v>925</v>
      </c>
      <c r="D810" s="17">
        <v>44056</v>
      </c>
      <c r="E810" s="17">
        <v>44084</v>
      </c>
      <c r="F810" s="17"/>
      <c r="G810" s="17"/>
      <c r="H810" s="17"/>
      <c r="I810" s="18"/>
      <c r="J810" s="18"/>
      <c r="K810" s="27" t="str">
        <f>IFERROR(VLOOKUP([1]!NeedsData[[#This Row],[Need Number]],[1]!Database[#Data],K$1,FALSE),"")</f>
        <v/>
      </c>
      <c r="L810" s="45" t="s">
        <v>2203</v>
      </c>
    </row>
    <row r="811" spans="1:12" ht="87">
      <c r="A811" s="11" t="s">
        <v>809</v>
      </c>
      <c r="B811" s="6" t="str">
        <f>IF(A811&lt;&gt;"",LEFT(A811,SEARCH("-",A811)-1),"")</f>
        <v>JCPL</v>
      </c>
      <c r="C811" s="6" t="s">
        <v>925</v>
      </c>
      <c r="D811" s="19">
        <v>44056</v>
      </c>
      <c r="E811" s="19">
        <v>44084</v>
      </c>
      <c r="F811" s="19"/>
      <c r="G811" s="19"/>
      <c r="H811" s="19"/>
      <c r="I811" s="20"/>
      <c r="J811" s="20"/>
      <c r="K811" s="28" t="str">
        <f>IFERROR(VLOOKUP([1]!NeedsData[[#This Row],[Need Number]],[1]!Database[#Data],K$1,FALSE),"")</f>
        <v/>
      </c>
      <c r="L811" s="47" t="s">
        <v>2204</v>
      </c>
    </row>
    <row r="812" spans="1:12" ht="72.5">
      <c r="A812" s="11" t="s">
        <v>810</v>
      </c>
      <c r="B812" s="4" t="str">
        <f>IF(A812&lt;&gt;"",LEFT(A812,SEARCH("-",A812)-1),"")</f>
        <v>PE</v>
      </c>
      <c r="C812" s="4" t="s">
        <v>925</v>
      </c>
      <c r="D812" s="17">
        <v>44028</v>
      </c>
      <c r="E812" s="17">
        <v>44084</v>
      </c>
      <c r="F812" s="17">
        <v>44148</v>
      </c>
      <c r="G812" s="17" t="s">
        <v>1313</v>
      </c>
      <c r="H812" s="17"/>
      <c r="I812" s="18"/>
      <c r="J812" s="18">
        <v>44148</v>
      </c>
      <c r="K812" s="27" t="str">
        <f>IFERROR(VLOOKUP([1]!NeedsData[[#This Row],[Need Number]],[1]!Database[#Data],K$1,FALSE),"")</f>
        <v/>
      </c>
      <c r="L812" s="45" t="s">
        <v>2205</v>
      </c>
    </row>
    <row r="813" spans="1:12" ht="72.5">
      <c r="A813" s="11" t="s">
        <v>811</v>
      </c>
      <c r="B813" s="6" t="str">
        <f>IF(A813&lt;&gt;"",LEFT(A813,SEARCH("-",A813)-1),"")</f>
        <v>PE</v>
      </c>
      <c r="C813" s="6" t="s">
        <v>925</v>
      </c>
      <c r="D813" s="19">
        <v>44019</v>
      </c>
      <c r="E813" s="19">
        <v>44110</v>
      </c>
      <c r="F813" s="19">
        <v>44148</v>
      </c>
      <c r="G813" s="19" t="s">
        <v>1314</v>
      </c>
      <c r="H813" s="19"/>
      <c r="I813" s="20"/>
      <c r="J813" s="20">
        <v>44148</v>
      </c>
      <c r="K813" s="28" t="str">
        <f>IFERROR(VLOOKUP([1]!NeedsData[[#This Row],[Need Number]],[1]!Database[#Data],K$1,FALSE),"")</f>
        <v/>
      </c>
      <c r="L813" s="46" t="s">
        <v>2206</v>
      </c>
    </row>
    <row r="814" spans="1:12" ht="72.5">
      <c r="A814" s="3" t="s">
        <v>812</v>
      </c>
      <c r="B814" s="4" t="str">
        <f>IF(A814&lt;&gt;"",LEFT(A814,SEARCH("-",A814)-1),"")</f>
        <v>PE</v>
      </c>
      <c r="C814" s="4" t="s">
        <v>925</v>
      </c>
      <c r="D814" s="17">
        <v>44139</v>
      </c>
      <c r="E814" s="17"/>
      <c r="F814" s="17"/>
      <c r="G814" s="17"/>
      <c r="H814" s="17"/>
      <c r="I814" s="18"/>
      <c r="J814" s="18"/>
      <c r="K814" s="27" t="str">
        <f>IFERROR(VLOOKUP([1]!NeedsData[[#This Row],[Need Number]],[1]!Database[#Data],K$1,FALSE),"")</f>
        <v/>
      </c>
      <c r="L814" s="45" t="s">
        <v>2207</v>
      </c>
    </row>
    <row r="815" spans="1:12" ht="72.5">
      <c r="A815" s="3" t="s">
        <v>813</v>
      </c>
      <c r="B815" s="6" t="str">
        <f>IF(A815&lt;&gt;"",LEFT(A815,SEARCH("-",A815)-1),"")</f>
        <v>PE</v>
      </c>
      <c r="C815" s="6" t="s">
        <v>925</v>
      </c>
      <c r="D815" s="19">
        <v>44139</v>
      </c>
      <c r="E815" s="19"/>
      <c r="F815" s="19"/>
      <c r="G815" s="19"/>
      <c r="H815" s="19"/>
      <c r="I815" s="20"/>
      <c r="J815" s="20"/>
      <c r="K815" s="28" t="str">
        <f>IFERROR(VLOOKUP([1]!NeedsData[[#This Row],[Need Number]],[1]!Database[#Data],K$1,FALSE),"")</f>
        <v/>
      </c>
      <c r="L815" s="46" t="s">
        <v>2208</v>
      </c>
    </row>
    <row r="816" spans="1:12" ht="72.5">
      <c r="A816" s="3" t="s">
        <v>814</v>
      </c>
      <c r="B816" s="4" t="str">
        <f>IF(A816&lt;&gt;"",LEFT(A816,SEARCH("-",A816)-1),"")</f>
        <v>PE</v>
      </c>
      <c r="C816" s="4" t="s">
        <v>925</v>
      </c>
      <c r="D816" s="17">
        <v>44166</v>
      </c>
      <c r="E816" s="17"/>
      <c r="F816" s="17"/>
      <c r="G816" s="17"/>
      <c r="H816" s="17"/>
      <c r="I816" s="18"/>
      <c r="J816" s="18"/>
      <c r="K816" s="27" t="str">
        <f>IFERROR(VLOOKUP([1]!NeedsData[[#This Row],[Need Number]],[1]!Database[#Data],K$1,FALSE),"")</f>
        <v/>
      </c>
      <c r="L816" s="45" t="s">
        <v>2209</v>
      </c>
    </row>
    <row r="817" spans="1:12" ht="72.5">
      <c r="A817" s="3" t="s">
        <v>815</v>
      </c>
      <c r="B817" s="6" t="str">
        <f>IF(A817&lt;&gt;"",LEFT(A817,SEARCH("-",A817)-1),"")</f>
        <v>PE</v>
      </c>
      <c r="C817" s="6" t="s">
        <v>925</v>
      </c>
      <c r="D817" s="19">
        <v>44166</v>
      </c>
      <c r="E817" s="19"/>
      <c r="F817" s="19"/>
      <c r="G817" s="19"/>
      <c r="H817" s="19"/>
      <c r="I817" s="20"/>
      <c r="J817" s="20"/>
      <c r="K817" s="28" t="str">
        <f>IFERROR(VLOOKUP([1]!NeedsData[[#This Row],[Need Number]],[1]!Database[#Data],K$1,FALSE),"")</f>
        <v/>
      </c>
      <c r="L817" s="46" t="s">
        <v>2210</v>
      </c>
    </row>
    <row r="818" spans="1:12" ht="72.5">
      <c r="A818" s="3" t="s">
        <v>816</v>
      </c>
      <c r="B818" s="4" t="str">
        <f>IF(A818&lt;&gt;"",LEFT(A818,SEARCH("-",A818)-1),"")</f>
        <v>PE</v>
      </c>
      <c r="C818" s="4" t="s">
        <v>925</v>
      </c>
      <c r="D818" s="17">
        <v>44166</v>
      </c>
      <c r="E818" s="17"/>
      <c r="F818" s="17"/>
      <c r="G818" s="17"/>
      <c r="H818" s="17"/>
      <c r="I818" s="18"/>
      <c r="J818" s="18"/>
      <c r="K818" s="27" t="str">
        <f>IFERROR(VLOOKUP([1]!NeedsData[[#This Row],[Need Number]],[1]!Database[#Data],K$1,FALSE),"")</f>
        <v/>
      </c>
      <c r="L818" s="45" t="s">
        <v>2211</v>
      </c>
    </row>
    <row r="819" spans="1:12" ht="58">
      <c r="A819" s="3" t="s">
        <v>817</v>
      </c>
      <c r="B819" s="6" t="str">
        <f>IF(A819&lt;&gt;"",LEFT(A819,SEARCH("-",A819)-1),"")</f>
        <v>PE</v>
      </c>
      <c r="C819" s="6" t="s">
        <v>925</v>
      </c>
      <c r="D819" s="19">
        <v>44166</v>
      </c>
      <c r="E819" s="19"/>
      <c r="F819" s="19"/>
      <c r="G819" s="19"/>
      <c r="H819" s="19"/>
      <c r="I819" s="20"/>
      <c r="J819" s="20"/>
      <c r="K819" s="28" t="str">
        <f>IFERROR(VLOOKUP([1]!NeedsData[[#This Row],[Need Number]],[1]!Database[#Data],K$1,FALSE),"")</f>
        <v/>
      </c>
      <c r="L819" s="46" t="s">
        <v>2212</v>
      </c>
    </row>
    <row r="820" spans="1:12" ht="333.5">
      <c r="A820" s="11" t="s">
        <v>818</v>
      </c>
      <c r="B820" s="4" t="str">
        <f>IF(A820&lt;&gt;"",LEFT(A820,SEARCH("-",A820)-1),"")</f>
        <v>PPL</v>
      </c>
      <c r="C820" s="4" t="s">
        <v>925</v>
      </c>
      <c r="D820" s="17">
        <v>44075</v>
      </c>
      <c r="E820" s="17">
        <v>44110</v>
      </c>
      <c r="F820" s="17"/>
      <c r="G820" s="17"/>
      <c r="H820" s="17"/>
      <c r="I820" s="18"/>
      <c r="J820" s="18"/>
      <c r="K820" s="27" t="str">
        <f>IFERROR(VLOOKUP([1]!NeedsData[[#This Row],[Need Number]],[1]!Database[#Data],K$1,FALSE),"")</f>
        <v/>
      </c>
      <c r="L820" s="8" t="s">
        <v>2213</v>
      </c>
    </row>
    <row r="821" spans="1:12" ht="72.5">
      <c r="A821" s="11" t="s">
        <v>819</v>
      </c>
      <c r="B821" s="6" t="str">
        <f>IF(A821&lt;&gt;"",LEFT(A821,SEARCH("-",A821)-1),"")</f>
        <v>PE</v>
      </c>
      <c r="C821" s="6" t="s">
        <v>925</v>
      </c>
      <c r="D821" s="19">
        <v>44019</v>
      </c>
      <c r="E821" s="19">
        <v>44110</v>
      </c>
      <c r="F821" s="19">
        <v>44148</v>
      </c>
      <c r="G821" s="19" t="s">
        <v>1315</v>
      </c>
      <c r="H821" s="19"/>
      <c r="I821" s="20"/>
      <c r="J821" s="20">
        <v>44148</v>
      </c>
      <c r="K821" s="28" t="str">
        <f>IFERROR(VLOOKUP([1]!NeedsData[[#This Row],[Need Number]],[1]!Database[#Data],K$1,FALSE),"")</f>
        <v/>
      </c>
      <c r="L821" s="46" t="s">
        <v>2214</v>
      </c>
    </row>
    <row r="822" spans="1:12" ht="333.5">
      <c r="A822" s="11" t="s">
        <v>820</v>
      </c>
      <c r="B822" s="4" t="str">
        <f>IF(A822&lt;&gt;"",LEFT(A822,SEARCH("-",A822)-1),"")</f>
        <v>PPL</v>
      </c>
      <c r="C822" s="4" t="s">
        <v>925</v>
      </c>
      <c r="D822" s="17">
        <v>44075</v>
      </c>
      <c r="E822" s="17">
        <v>44110</v>
      </c>
      <c r="F822" s="17">
        <v>44139</v>
      </c>
      <c r="G822" s="17" t="s">
        <v>1316</v>
      </c>
      <c r="H822" s="17"/>
      <c r="I822" s="17"/>
      <c r="J822" s="17">
        <v>44139</v>
      </c>
      <c r="K822" s="27" t="str">
        <f>IFERROR(VLOOKUP([1]!NeedsData[[#This Row],[Need Number]],[1]!Database[#Data],K$1,FALSE),"")</f>
        <v/>
      </c>
      <c r="L822" s="8" t="s">
        <v>2215</v>
      </c>
    </row>
    <row r="823" spans="1:12" ht="14.5">
      <c r="A823" s="3" t="s">
        <v>821</v>
      </c>
      <c r="B823" s="6" t="str">
        <f>IF(A823&lt;&gt;"",LEFT(A823,SEARCH("-",A823)-1),"")</f>
        <v>PN</v>
      </c>
      <c r="C823" s="6" t="s">
        <v>925</v>
      </c>
      <c r="D823" s="19" t="s">
        <v>938</v>
      </c>
      <c r="E823" s="19"/>
      <c r="F823" s="19"/>
      <c r="G823" s="19"/>
      <c r="H823" s="19"/>
      <c r="I823" s="20"/>
      <c r="J823" s="20"/>
      <c r="K823" s="28" t="str">
        <f>IFERROR(VLOOKUP([1]!NeedsData[[#This Row],[Need Number]],[1]!Database[#Data],K$1,FALSE),"")</f>
        <v/>
      </c>
      <c r="L823" s="48" t="str">
        <f>IFERROR(VLOOKUP([1]!NeedsData[[#This Row],[Need Number]],[1]!Database[#Data],L$1,FALSE),"")</f>
        <v/>
      </c>
    </row>
    <row r="824" spans="1:12" ht="14.5">
      <c r="A824" s="3" t="s">
        <v>822</v>
      </c>
      <c r="B824" s="4" t="str">
        <f>IF(A824&lt;&gt;"",LEFT(A824,SEARCH("-",A824)-1),"")</f>
        <v>PN</v>
      </c>
      <c r="C824" s="4" t="s">
        <v>925</v>
      </c>
      <c r="D824" s="17">
        <v>43677</v>
      </c>
      <c r="E824" s="17"/>
      <c r="F824" s="17"/>
      <c r="G824" s="17"/>
      <c r="H824" s="17"/>
      <c r="I824" s="18"/>
      <c r="J824" s="18"/>
      <c r="K824" s="27" t="str">
        <f>IFERROR(VLOOKUP([1]!NeedsData[[#This Row],[Need Number]],[1]!Database[#Data],K$1,FALSE),"")</f>
        <v/>
      </c>
      <c r="L824" s="36" t="str">
        <f>IFERROR(VLOOKUP([1]!NeedsData[[#This Row],[Need Number]],[1]!Database[#Data],L$1,FALSE),"")</f>
        <v/>
      </c>
    </row>
    <row r="825" spans="1:12" ht="14.5">
      <c r="A825" s="3" t="s">
        <v>823</v>
      </c>
      <c r="B825" s="6" t="str">
        <f>IF(A825&lt;&gt;"",LEFT(A825,SEARCH("-",A825)-1),"")</f>
        <v>PN</v>
      </c>
      <c r="C825" s="6" t="s">
        <v>925</v>
      </c>
      <c r="D825" s="19">
        <v>43759</v>
      </c>
      <c r="E825" s="19"/>
      <c r="F825" s="19"/>
      <c r="G825" s="19"/>
      <c r="H825" s="19"/>
      <c r="I825" s="20"/>
      <c r="J825" s="20"/>
      <c r="K825" s="28" t="str">
        <f>IFERROR(VLOOKUP([1]!NeedsData[[#This Row],[Need Number]],[1]!Database[#Data],K$1,FALSE),"")</f>
        <v/>
      </c>
      <c r="L825" s="48" t="str">
        <f>IFERROR(VLOOKUP([1]!NeedsData[[#This Row],[Need Number]],[1]!Database[#Data],L$1,FALSE),"")</f>
        <v/>
      </c>
    </row>
    <row r="826" spans="1:12" ht="319">
      <c r="A826" s="11" t="s">
        <v>824</v>
      </c>
      <c r="B826" s="4" t="str">
        <f>IF(A826&lt;&gt;"",LEFT(A826,SEARCH("-",A826)-1),"")</f>
        <v>PPL</v>
      </c>
      <c r="C826" s="4" t="s">
        <v>925</v>
      </c>
      <c r="D826" s="17">
        <v>44075</v>
      </c>
      <c r="E826" s="17">
        <v>44110</v>
      </c>
      <c r="F826" s="17">
        <v>44139</v>
      </c>
      <c r="G826" s="17" t="s">
        <v>1317</v>
      </c>
      <c r="H826" s="17"/>
      <c r="I826" s="18"/>
      <c r="J826" s="18">
        <v>44139</v>
      </c>
      <c r="K826" s="27" t="str">
        <f>IFERROR(VLOOKUP([1]!NeedsData[[#This Row],[Need Number]],[1]!Database[#Data],K$1,FALSE),"")</f>
        <v/>
      </c>
      <c r="L826" s="8" t="s">
        <v>2216</v>
      </c>
    </row>
    <row r="827" spans="1:12" ht="333.5">
      <c r="A827" s="11" t="s">
        <v>825</v>
      </c>
      <c r="B827" s="6" t="str">
        <f>IF(A827&lt;&gt;"",LEFT(A827,SEARCH("-",A827)-1),"")</f>
        <v>PPL</v>
      </c>
      <c r="C827" s="6" t="s">
        <v>925</v>
      </c>
      <c r="D827" s="19">
        <v>44075</v>
      </c>
      <c r="E827" s="19">
        <v>44110</v>
      </c>
      <c r="F827" s="19">
        <v>44139</v>
      </c>
      <c r="G827" s="19" t="s">
        <v>1318</v>
      </c>
      <c r="H827" s="19"/>
      <c r="I827" s="20"/>
      <c r="J827" s="20">
        <v>44139</v>
      </c>
      <c r="K827" s="28" t="str">
        <f>IFERROR(VLOOKUP([1]!NeedsData[[#This Row],[Need Number]],[1]!Database[#Data],K$1,FALSE),"")</f>
        <v/>
      </c>
      <c r="L827" s="47" t="s">
        <v>2217</v>
      </c>
    </row>
    <row r="828" spans="1:12" ht="348">
      <c r="A828" s="11" t="s">
        <v>826</v>
      </c>
      <c r="B828" s="4" t="str">
        <f>IF(A828&lt;&gt;"",LEFT(A828,SEARCH("-",A828)-1),"")</f>
        <v>PPL</v>
      </c>
      <c r="C828" s="4" t="s">
        <v>925</v>
      </c>
      <c r="D828" s="17">
        <v>44075</v>
      </c>
      <c r="E828" s="17">
        <v>44110</v>
      </c>
      <c r="F828" s="17">
        <v>44139</v>
      </c>
      <c r="G828" s="17" t="s">
        <v>1319</v>
      </c>
      <c r="H828" s="17"/>
      <c r="I828" s="18"/>
      <c r="J828" s="18">
        <v>44139</v>
      </c>
      <c r="K828" s="27" t="str">
        <f>IFERROR(VLOOKUP([1]!NeedsData[[#This Row],[Need Number]],[1]!Database[#Data],K$1,FALSE),"")</f>
        <v/>
      </c>
      <c r="L828" s="8" t="s">
        <v>2218</v>
      </c>
    </row>
    <row r="829" spans="1:12" ht="319">
      <c r="A829" s="11" t="s">
        <v>827</v>
      </c>
      <c r="B829" s="6" t="str">
        <f>IF(A829&lt;&gt;"",LEFT(A829,SEARCH("-",A829)-1),"")</f>
        <v>PPL</v>
      </c>
      <c r="C829" s="6" t="s">
        <v>925</v>
      </c>
      <c r="D829" s="19">
        <v>44075</v>
      </c>
      <c r="E829" s="19">
        <v>44110</v>
      </c>
      <c r="F829" s="19">
        <v>44139</v>
      </c>
      <c r="G829" s="19" t="s">
        <v>1320</v>
      </c>
      <c r="H829" s="19"/>
      <c r="I829" s="20"/>
      <c r="J829" s="20">
        <v>44139</v>
      </c>
      <c r="K829" s="28" t="str">
        <f>IFERROR(VLOOKUP([1]!NeedsData[[#This Row],[Need Number]],[1]!Database[#Data],K$1,FALSE),"")</f>
        <v/>
      </c>
      <c r="L829" s="47" t="s">
        <v>2219</v>
      </c>
    </row>
    <row r="830" spans="1:12" ht="116">
      <c r="A830" s="3" t="s">
        <v>828</v>
      </c>
      <c r="B830" s="4" t="str">
        <f>IF(A830&lt;&gt;"",LEFT(A830,SEARCH("-",A830)-1),"")</f>
        <v>PN</v>
      </c>
      <c r="C830" s="4" t="s">
        <v>925</v>
      </c>
      <c r="D830" s="17">
        <v>43937</v>
      </c>
      <c r="E830" s="17"/>
      <c r="F830" s="17"/>
      <c r="G830" s="17"/>
      <c r="H830" s="17"/>
      <c r="I830" s="18"/>
      <c r="J830" s="18"/>
      <c r="K830" s="27" t="str">
        <f>IFERROR(VLOOKUP([2]!NeedsData[[#This Row],[Need Number]],[2]!Database[#Data],K$1,FALSE),"")</f>
        <v/>
      </c>
      <c r="L830" s="60" t="s">
        <v>2220</v>
      </c>
    </row>
    <row r="831" spans="1:12" ht="101.5">
      <c r="A831" s="3" t="s">
        <v>829</v>
      </c>
      <c r="B831" s="6" t="str">
        <f>IF(A831&lt;&gt;"",LEFT(A831,SEARCH("-",A831)-1),"")</f>
        <v>PN</v>
      </c>
      <c r="C831" s="6" t="s">
        <v>925</v>
      </c>
      <c r="D831" s="19">
        <v>43963</v>
      </c>
      <c r="E831" s="19"/>
      <c r="F831" s="19"/>
      <c r="G831" s="19"/>
      <c r="H831" s="19"/>
      <c r="I831" s="20"/>
      <c r="J831" s="20"/>
      <c r="K831" s="28" t="str">
        <f>IFERROR(VLOOKUP([1]!NeedsData[[#This Row],[Need Number]],[1]!Database[#Data],K$1,FALSE),"")</f>
        <v/>
      </c>
      <c r="L831" s="61" t="s">
        <v>2221</v>
      </c>
    </row>
    <row r="832" spans="1:12" ht="348">
      <c r="A832" s="11" t="s">
        <v>830</v>
      </c>
      <c r="B832" s="4" t="str">
        <f>IF(A832&lt;&gt;"",LEFT(A832,SEARCH("-",A832)-1),"")</f>
        <v>PPL</v>
      </c>
      <c r="C832" s="4" t="s">
        <v>925</v>
      </c>
      <c r="D832" s="17">
        <v>44075</v>
      </c>
      <c r="E832" s="17">
        <v>44110</v>
      </c>
      <c r="F832" s="17">
        <v>44139</v>
      </c>
      <c r="G832" s="17" t="s">
        <v>1321</v>
      </c>
      <c r="H832" s="17"/>
      <c r="I832" s="18"/>
      <c r="J832" s="18">
        <v>44139</v>
      </c>
      <c r="K832" s="27" t="str">
        <f>IFERROR(VLOOKUP([1]!NeedsData[[#This Row],[Need Number]],[1]!Database[#Data],K$1,FALSE),"")</f>
        <v/>
      </c>
      <c r="L832" s="8" t="s">
        <v>2222</v>
      </c>
    </row>
    <row r="833" spans="1:12" ht="333.5">
      <c r="A833" s="11" t="s">
        <v>831</v>
      </c>
      <c r="B833" s="6" t="str">
        <f>IF(A833&lt;&gt;"",LEFT(A833,SEARCH("-",A833)-1),"")</f>
        <v>PPL</v>
      </c>
      <c r="C833" s="6" t="s">
        <v>925</v>
      </c>
      <c r="D833" s="19">
        <v>44075</v>
      </c>
      <c r="E833" s="19">
        <v>44110</v>
      </c>
      <c r="F833" s="19">
        <v>44139</v>
      </c>
      <c r="G833" s="19" t="s">
        <v>1322</v>
      </c>
      <c r="H833" s="19"/>
      <c r="I833" s="20"/>
      <c r="J833" s="20">
        <v>44139</v>
      </c>
      <c r="K833" s="28" t="str">
        <f>IFERROR(VLOOKUP([1]!NeedsData[[#This Row],[Need Number]],[1]!Database[#Data],K$1,FALSE),"")</f>
        <v/>
      </c>
      <c r="L833" s="47" t="s">
        <v>2223</v>
      </c>
    </row>
    <row r="834" spans="1:12" ht="203">
      <c r="A834" s="3" t="s">
        <v>832</v>
      </c>
      <c r="B834" s="4" t="str">
        <f>IF(A834&lt;&gt;"",LEFT(A834,SEARCH("-",A834)-1),"")</f>
        <v>PN</v>
      </c>
      <c r="C834" s="4" t="s">
        <v>925</v>
      </c>
      <c r="D834" s="17">
        <v>43972</v>
      </c>
      <c r="E834" s="24"/>
      <c r="F834" s="17"/>
      <c r="G834" s="17"/>
      <c r="H834" s="17"/>
      <c r="I834" s="18"/>
      <c r="J834" s="18"/>
      <c r="K834" s="43" t="s">
        <v>1677</v>
      </c>
      <c r="L834" s="8" t="s">
        <v>2189</v>
      </c>
    </row>
    <row r="835" spans="1:12" ht="348">
      <c r="A835" s="11" t="s">
        <v>833</v>
      </c>
      <c r="B835" s="6" t="str">
        <f>IF(A835&lt;&gt;"",LEFT(A835,SEARCH("-",A835)-1),"")</f>
        <v>PPL</v>
      </c>
      <c r="C835" s="6" t="s">
        <v>925</v>
      </c>
      <c r="D835" s="19">
        <v>44075</v>
      </c>
      <c r="E835" s="19">
        <v>44110</v>
      </c>
      <c r="F835" s="19">
        <v>44139</v>
      </c>
      <c r="G835" s="19" t="s">
        <v>1323</v>
      </c>
      <c r="H835" s="19"/>
      <c r="I835" s="20"/>
      <c r="J835" s="20">
        <v>44139</v>
      </c>
      <c r="K835" s="28" t="str">
        <f>IFERROR(VLOOKUP([1]!NeedsData[[#This Row],[Need Number]],[1]!Database[#Data],K$1,FALSE),"")</f>
        <v/>
      </c>
      <c r="L835" s="47" t="s">
        <v>2224</v>
      </c>
    </row>
    <row r="836" spans="1:12" ht="362.5">
      <c r="A836" s="11" t="s">
        <v>834</v>
      </c>
      <c r="B836" s="4" t="str">
        <f>IF(A836&lt;&gt;"",LEFT(A836,SEARCH("-",A836)-1),"")</f>
        <v>PPL</v>
      </c>
      <c r="C836" s="4" t="s">
        <v>925</v>
      </c>
      <c r="D836" s="17">
        <v>44075</v>
      </c>
      <c r="E836" s="17">
        <v>44110</v>
      </c>
      <c r="F836" s="17">
        <v>44139</v>
      </c>
      <c r="G836" s="17" t="s">
        <v>1324</v>
      </c>
      <c r="H836" s="17"/>
      <c r="I836" s="18"/>
      <c r="J836" s="18">
        <v>44139</v>
      </c>
      <c r="K836" s="27" t="str">
        <f>IFERROR(VLOOKUP([1]!NeedsData[[#This Row],[Need Number]],[1]!Database[#Data],K$1,FALSE),"")</f>
        <v/>
      </c>
      <c r="L836" s="8" t="s">
        <v>2225</v>
      </c>
    </row>
    <row r="837" spans="1:12" ht="333.5">
      <c r="A837" s="11" t="s">
        <v>835</v>
      </c>
      <c r="B837" s="6" t="str">
        <f>IF(A837&lt;&gt;"",LEFT(A837,SEARCH("-",A837)-1),"")</f>
        <v>PPL</v>
      </c>
      <c r="C837" s="6" t="s">
        <v>925</v>
      </c>
      <c r="D837" s="19">
        <v>44075</v>
      </c>
      <c r="E837" s="19">
        <v>44110</v>
      </c>
      <c r="F837" s="19">
        <v>44139</v>
      </c>
      <c r="G837" s="19" t="s">
        <v>1325</v>
      </c>
      <c r="H837" s="19"/>
      <c r="I837" s="20"/>
      <c r="J837" s="20">
        <v>44139</v>
      </c>
      <c r="K837" s="28" t="str">
        <f>IFERROR(VLOOKUP([1]!NeedsData[[#This Row],[Need Number]],[1]!Database[#Data],K$1,FALSE),"")</f>
        <v/>
      </c>
      <c r="L837" s="47" t="s">
        <v>2226</v>
      </c>
    </row>
    <row r="838" spans="1:12" ht="290">
      <c r="A838" s="3" t="s">
        <v>836</v>
      </c>
      <c r="B838" s="4" t="str">
        <f>IF(A838&lt;&gt;"",LEFT(A838,SEARCH("-",A838)-1),"")</f>
        <v>PN</v>
      </c>
      <c r="C838" s="4" t="s">
        <v>925</v>
      </c>
      <c r="D838" s="17">
        <v>44056</v>
      </c>
      <c r="E838" s="17"/>
      <c r="F838" s="17"/>
      <c r="G838" s="17"/>
      <c r="H838" s="17"/>
      <c r="I838" s="18"/>
      <c r="J838" s="18"/>
      <c r="K838" s="27" t="str">
        <f>IFERROR(VLOOKUP([1]!NeedsData[[#This Row],[Need Number]],[1]!Database[#Data],K$1,FALSE),"")</f>
        <v/>
      </c>
      <c r="L838" s="8" t="s">
        <v>2227</v>
      </c>
    </row>
    <row r="839" spans="1:12" ht="319">
      <c r="A839" s="11" t="s">
        <v>837</v>
      </c>
      <c r="B839" s="6" t="str">
        <f>IF(A839&lt;&gt;"",LEFT(A839,SEARCH("-",A839)-1),"")</f>
        <v>PPL</v>
      </c>
      <c r="C839" s="6" t="s">
        <v>925</v>
      </c>
      <c r="D839" s="19">
        <v>44075</v>
      </c>
      <c r="E839" s="19">
        <v>44110</v>
      </c>
      <c r="F839" s="19">
        <v>44139</v>
      </c>
      <c r="G839" s="19" t="s">
        <v>1326</v>
      </c>
      <c r="H839" s="19"/>
      <c r="I839" s="20"/>
      <c r="J839" s="20">
        <v>44139</v>
      </c>
      <c r="K839" s="28" t="str">
        <f>IFERROR(VLOOKUP([1]!NeedsData[[#This Row],[Need Number]],[1]!Database[#Data],K$1,FALSE),"")</f>
        <v/>
      </c>
      <c r="L839" s="47" t="s">
        <v>2228</v>
      </c>
    </row>
    <row r="840" spans="1:12" ht="58">
      <c r="A840" s="11" t="s">
        <v>838</v>
      </c>
      <c r="B840" s="4" t="str">
        <f>IF(A840&lt;&gt;"",LEFT(A840,SEARCH("-",A840)-1),"")</f>
        <v>PSEG</v>
      </c>
      <c r="C840" s="4" t="s">
        <v>925</v>
      </c>
      <c r="D840" s="17">
        <v>44075</v>
      </c>
      <c r="E840" s="17">
        <v>44110</v>
      </c>
      <c r="F840" s="17">
        <v>44237</v>
      </c>
      <c r="G840" s="17" t="s">
        <v>1327</v>
      </c>
      <c r="H840" s="17"/>
      <c r="I840" s="18"/>
      <c r="J840" s="18">
        <v>44237</v>
      </c>
      <c r="K840" s="27" t="str">
        <f>IFERROR(VLOOKUP([1]!NeedsData[[#This Row],[Need Number]],[1]!Database[#Data],K$1,FALSE),"")</f>
        <v/>
      </c>
      <c r="L840" s="45" t="s">
        <v>2229</v>
      </c>
    </row>
    <row r="841" spans="1:12" ht="203">
      <c r="A841" s="3" t="s">
        <v>839</v>
      </c>
      <c r="B841" s="6" t="str">
        <f>IF(A841&lt;&gt;"",LEFT(A841,SEARCH("-",A841)-1),"")</f>
        <v>PN</v>
      </c>
      <c r="C841" s="6" t="s">
        <v>925</v>
      </c>
      <c r="D841" s="19">
        <v>44028</v>
      </c>
      <c r="E841" s="6"/>
      <c r="F841" s="19"/>
      <c r="G841" s="19"/>
      <c r="H841" s="19"/>
      <c r="I841" s="20"/>
      <c r="J841" s="20"/>
      <c r="K841" s="28" t="str">
        <f>IFERROR(VLOOKUP([1]!NeedsData[[#This Row],[Need Number]],[1]!Database[#Data],K$1,FALSE),"")</f>
        <v/>
      </c>
      <c r="L841" s="47" t="s">
        <v>2189</v>
      </c>
    </row>
    <row r="842" spans="1:12" ht="72.5">
      <c r="A842" s="11" t="s">
        <v>840</v>
      </c>
      <c r="B842" s="4" t="str">
        <f>IF(A842&lt;&gt;"",LEFT(A842,SEARCH("-",A842)-1),"")</f>
        <v>PSEG</v>
      </c>
      <c r="C842" s="4" t="s">
        <v>925</v>
      </c>
      <c r="D842" s="17">
        <v>44075</v>
      </c>
      <c r="E842" s="17">
        <v>44110</v>
      </c>
      <c r="F842" s="17">
        <v>44165</v>
      </c>
      <c r="G842" s="17" t="s">
        <v>1328</v>
      </c>
      <c r="H842" s="17"/>
      <c r="I842" s="18"/>
      <c r="J842" s="18">
        <v>44173</v>
      </c>
      <c r="K842" s="27" t="str">
        <f>IFERROR(VLOOKUP([1]!NeedsData[[#This Row],[Need Number]],[1]!Database[#Data],K$1,FALSE),"")</f>
        <v/>
      </c>
      <c r="L842" s="45" t="s">
        <v>2230</v>
      </c>
    </row>
    <row r="843" spans="1:12" ht="72.5">
      <c r="A843" s="3" t="s">
        <v>841</v>
      </c>
      <c r="B843" s="6" t="str">
        <f>IF(A843&lt;&gt;"",LEFT(A843,SEARCH("-",A843)-1),"")</f>
        <v>ME</v>
      </c>
      <c r="C843" s="6" t="s">
        <v>925</v>
      </c>
      <c r="D843" s="19">
        <v>43937</v>
      </c>
      <c r="E843" s="19">
        <v>44119</v>
      </c>
      <c r="F843" s="19"/>
      <c r="G843" s="19"/>
      <c r="H843" s="19"/>
      <c r="I843" s="20"/>
      <c r="J843" s="20"/>
      <c r="K843" s="28" t="s">
        <v>1678</v>
      </c>
      <c r="L843" s="46" t="s">
        <v>2231</v>
      </c>
    </row>
    <row r="844" spans="1:12" ht="58">
      <c r="A844" s="3" t="s">
        <v>842</v>
      </c>
      <c r="B844" s="4" t="str">
        <f>IF(A844&lt;&gt;"",LEFT(A844,SEARCH("-",A844)-1),"")</f>
        <v>ME</v>
      </c>
      <c r="C844" s="4" t="s">
        <v>925</v>
      </c>
      <c r="D844" s="17">
        <v>43937</v>
      </c>
      <c r="E844" s="17">
        <v>44119</v>
      </c>
      <c r="F844" s="17"/>
      <c r="G844" s="17"/>
      <c r="H844" s="17"/>
      <c r="I844" s="18"/>
      <c r="J844" s="18"/>
      <c r="K844" s="27" t="s">
        <v>1679</v>
      </c>
      <c r="L844" s="45" t="s">
        <v>2232</v>
      </c>
    </row>
    <row r="845" spans="1:12" ht="130.5">
      <c r="A845" s="11" t="s">
        <v>843</v>
      </c>
      <c r="B845" s="6" t="str">
        <f>IF(A845&lt;&gt;"",LEFT(A845,SEARCH("-",A845)-1),"")</f>
        <v>ME</v>
      </c>
      <c r="C845" s="6" t="s">
        <v>925</v>
      </c>
      <c r="D845" s="19">
        <v>43998</v>
      </c>
      <c r="E845" s="19">
        <v>44119</v>
      </c>
      <c r="F845" s="19"/>
      <c r="G845" s="19"/>
      <c r="H845" s="19"/>
      <c r="I845" s="20"/>
      <c r="J845" s="20"/>
      <c r="K845" s="28" t="str">
        <f>IFERROR(VLOOKUP([1]!NeedsData[[#This Row],[Need Number]],[1]!Database[#Data],K$1,FALSE),"")</f>
        <v/>
      </c>
      <c r="L845" s="47" t="s">
        <v>2233</v>
      </c>
    </row>
    <row r="846" spans="1:12" ht="72.5">
      <c r="A846" s="11" t="s">
        <v>844</v>
      </c>
      <c r="B846" s="4" t="str">
        <f>IF(A846&lt;&gt;"",LEFT(A846,SEARCH("-",A846)-1),"")</f>
        <v>ME</v>
      </c>
      <c r="C846" s="4" t="s">
        <v>925</v>
      </c>
      <c r="D846" s="17">
        <v>44056</v>
      </c>
      <c r="E846" s="17">
        <v>44119</v>
      </c>
      <c r="F846" s="17"/>
      <c r="G846" s="17"/>
      <c r="H846" s="17"/>
      <c r="I846" s="18"/>
      <c r="J846" s="18"/>
      <c r="K846" s="27" t="str">
        <f>IFERROR(VLOOKUP([1]!NeedsData[[#This Row],[Need Number]],[1]!Database[#Data],K$1,FALSE),"")</f>
        <v/>
      </c>
      <c r="L846" s="45" t="s">
        <v>2234</v>
      </c>
    </row>
    <row r="847" spans="1:12" ht="58">
      <c r="A847" s="11" t="s">
        <v>845</v>
      </c>
      <c r="B847" s="6" t="str">
        <f>IF(A847&lt;&gt;"",LEFT(A847,SEARCH("-",A847)-1),"")</f>
        <v>ME</v>
      </c>
      <c r="C847" s="6" t="s">
        <v>925</v>
      </c>
      <c r="D847" s="19">
        <v>44056</v>
      </c>
      <c r="E847" s="19">
        <v>44119</v>
      </c>
      <c r="F847" s="19"/>
      <c r="G847" s="19"/>
      <c r="H847" s="19"/>
      <c r="I847" s="20"/>
      <c r="J847" s="20"/>
      <c r="K847" s="28" t="str">
        <f>IFERROR(VLOOKUP([1]!NeedsData[[#This Row],[Need Number]],[1]!Database[#Data],K$1,FALSE),"")</f>
        <v/>
      </c>
      <c r="L847" s="46" t="s">
        <v>2235</v>
      </c>
    </row>
    <row r="848" spans="1:12" ht="14.5">
      <c r="A848" s="3" t="s">
        <v>846</v>
      </c>
      <c r="B848" s="4" t="str">
        <f>IF(A848&lt;&gt;"",LEFT(A848,SEARCH("-",A848)-1),"")</f>
        <v>PPL</v>
      </c>
      <c r="C848" s="4" t="s">
        <v>925</v>
      </c>
      <c r="D848" s="17">
        <v>43518</v>
      </c>
      <c r="E848" s="17"/>
      <c r="F848" s="17"/>
      <c r="G848" s="17"/>
      <c r="H848" s="17"/>
      <c r="I848" s="18"/>
      <c r="J848" s="18"/>
      <c r="K848" s="27" t="str">
        <f>IFERROR(VLOOKUP([1]!NeedsData[[#This Row],[Need Number]],[1]!Database[#Data],K$1,FALSE),"")</f>
        <v/>
      </c>
      <c r="L848" s="36" t="str">
        <f>IFERROR(VLOOKUP([1]!NeedsData[[#This Row],[Need Number]],[1]!Database[#Data],L$1,FALSE),"")</f>
        <v/>
      </c>
    </row>
    <row r="849" spans="1:12" ht="14.5">
      <c r="A849" s="3" t="s">
        <v>847</v>
      </c>
      <c r="B849" s="6" t="str">
        <f>IF(A849&lt;&gt;"",LEFT(A849,SEARCH("-",A849)-1),"")</f>
        <v>PPL</v>
      </c>
      <c r="C849" s="6" t="s">
        <v>925</v>
      </c>
      <c r="D849" s="19">
        <v>43518</v>
      </c>
      <c r="E849" s="19"/>
      <c r="F849" s="19"/>
      <c r="G849" s="19"/>
      <c r="H849" s="19"/>
      <c r="I849" s="20"/>
      <c r="J849" s="20"/>
      <c r="K849" s="28" t="str">
        <f>IFERROR(VLOOKUP([1]!NeedsData[[#This Row],[Need Number]],[1]!Database[#Data],K$1,FALSE),"")</f>
        <v/>
      </c>
      <c r="L849" s="48" t="str">
        <f>IFERROR(VLOOKUP([1]!NeedsData[[#This Row],[Need Number]],[1]!Database[#Data],L$1,FALSE),"")</f>
        <v/>
      </c>
    </row>
    <row r="850" spans="1:12" ht="14.5">
      <c r="A850" s="3" t="s">
        <v>848</v>
      </c>
      <c r="B850" s="4" t="str">
        <f>IF(A850&lt;&gt;"",LEFT(A850,SEARCH("-",A850)-1),"")</f>
        <v>PPL</v>
      </c>
      <c r="C850" s="4" t="s">
        <v>925</v>
      </c>
      <c r="D850" s="17">
        <v>43518</v>
      </c>
      <c r="E850" s="17"/>
      <c r="F850" s="17"/>
      <c r="G850" s="17"/>
      <c r="H850" s="17"/>
      <c r="I850" s="18"/>
      <c r="J850" s="18"/>
      <c r="K850" s="27" t="str">
        <f>IFERROR(VLOOKUP([1]!NeedsData[[#This Row],[Need Number]],[1]!Database[#Data],K$1,FALSE),"")</f>
        <v/>
      </c>
      <c r="L850" s="36" t="str">
        <f>IFERROR(VLOOKUP([1]!NeedsData[[#This Row],[Need Number]],[1]!Database[#Data],L$1,FALSE),"")</f>
        <v/>
      </c>
    </row>
    <row r="851" spans="1:12" ht="14.5">
      <c r="A851" s="3" t="s">
        <v>849</v>
      </c>
      <c r="B851" s="6" t="str">
        <f>IF(A851&lt;&gt;"",LEFT(A851,SEARCH("-",A851)-1),"")</f>
        <v>PPL</v>
      </c>
      <c r="C851" s="6" t="s">
        <v>925</v>
      </c>
      <c r="D851" s="19">
        <v>43518</v>
      </c>
      <c r="E851" s="19"/>
      <c r="F851" s="19"/>
      <c r="G851" s="19"/>
      <c r="H851" s="19"/>
      <c r="I851" s="20"/>
      <c r="J851" s="20"/>
      <c r="K851" s="28" t="str">
        <f>IFERROR(VLOOKUP([1]!NeedsData[[#This Row],[Need Number]],[1]!Database[#Data],K$1,FALSE),"")</f>
        <v/>
      </c>
      <c r="L851" s="48" t="str">
        <f>IFERROR(VLOOKUP([1]!NeedsData[[#This Row],[Need Number]],[1]!Database[#Data],L$1,FALSE),"")</f>
        <v/>
      </c>
    </row>
    <row r="852" spans="1:12" ht="333.5">
      <c r="A852" s="11" t="s">
        <v>850</v>
      </c>
      <c r="B852" s="4" t="str">
        <f>IF(A852&lt;&gt;"",LEFT(A852,SEARCH("-",A852)-1),"")</f>
        <v>PPL</v>
      </c>
      <c r="C852" s="4" t="s">
        <v>925</v>
      </c>
      <c r="D852" s="17">
        <v>44075</v>
      </c>
      <c r="E852" s="17">
        <v>44119</v>
      </c>
      <c r="F852" s="17">
        <v>44139</v>
      </c>
      <c r="G852" s="17" t="s">
        <v>1329</v>
      </c>
      <c r="H852" s="17"/>
      <c r="I852" s="18"/>
      <c r="J852" s="18">
        <v>44139</v>
      </c>
      <c r="K852" s="27" t="s">
        <v>1680</v>
      </c>
      <c r="L852" s="8" t="s">
        <v>2236</v>
      </c>
    </row>
    <row r="853" spans="1:12" ht="348">
      <c r="A853" s="11" t="s">
        <v>851</v>
      </c>
      <c r="B853" s="6" t="str">
        <f>IF(A853&lt;&gt;"",LEFT(A853,SEARCH("-",A853)-1),"")</f>
        <v>PPL</v>
      </c>
      <c r="C853" s="6" t="s">
        <v>925</v>
      </c>
      <c r="D853" s="19">
        <v>44075</v>
      </c>
      <c r="E853" s="19">
        <v>44119</v>
      </c>
      <c r="F853" s="19">
        <v>44139</v>
      </c>
      <c r="G853" s="19" t="s">
        <v>1330</v>
      </c>
      <c r="H853" s="19"/>
      <c r="I853" s="20"/>
      <c r="J853" s="20">
        <v>44139</v>
      </c>
      <c r="K853" s="28" t="s">
        <v>1681</v>
      </c>
      <c r="L853" s="47" t="s">
        <v>2237</v>
      </c>
    </row>
    <row r="854" spans="1:12" ht="348">
      <c r="A854" s="11" t="s">
        <v>852</v>
      </c>
      <c r="B854" s="4" t="str">
        <f>IF(A854&lt;&gt;"",LEFT(A854,SEARCH("-",A854)-1),"")</f>
        <v>PPL</v>
      </c>
      <c r="C854" s="4" t="s">
        <v>925</v>
      </c>
      <c r="D854" s="17">
        <v>44075</v>
      </c>
      <c r="E854" s="17">
        <v>44119</v>
      </c>
      <c r="F854" s="17">
        <v>44139</v>
      </c>
      <c r="G854" s="17" t="s">
        <v>1331</v>
      </c>
      <c r="H854" s="17"/>
      <c r="I854" s="18"/>
      <c r="J854" s="18">
        <v>44139</v>
      </c>
      <c r="K854" s="27" t="s">
        <v>1682</v>
      </c>
      <c r="L854" s="8" t="s">
        <v>2238</v>
      </c>
    </row>
    <row r="855" spans="1:12" ht="58">
      <c r="A855" s="3" t="s">
        <v>853</v>
      </c>
      <c r="B855" s="6" t="str">
        <f>IF(A855&lt;&gt;"",LEFT(A855,SEARCH("-",A855)-1),"")</f>
        <v>ME</v>
      </c>
      <c r="C855" s="6" t="s">
        <v>925</v>
      </c>
      <c r="D855" s="19">
        <v>43937</v>
      </c>
      <c r="E855" s="19">
        <v>44153</v>
      </c>
      <c r="F855" s="19"/>
      <c r="G855" s="19"/>
      <c r="H855" s="19"/>
      <c r="I855" s="20"/>
      <c r="J855" s="20"/>
      <c r="K855" s="28" t="s">
        <v>1683</v>
      </c>
      <c r="L855" s="46" t="s">
        <v>2239</v>
      </c>
    </row>
    <row r="856" spans="1:12" ht="203">
      <c r="A856" s="3" t="s">
        <v>854</v>
      </c>
      <c r="B856" s="4" t="str">
        <f>IF(A856&lt;&gt;"",LEFT(A856,SEARCH("-",A856)-1),"")</f>
        <v>PN</v>
      </c>
      <c r="C856" s="4" t="s">
        <v>925</v>
      </c>
      <c r="D856" s="17">
        <v>43972</v>
      </c>
      <c r="E856" s="17">
        <v>44153</v>
      </c>
      <c r="F856" s="17"/>
      <c r="G856" s="17"/>
      <c r="H856" s="17"/>
      <c r="I856" s="18"/>
      <c r="J856" s="18"/>
      <c r="K856" s="43" t="s">
        <v>1684</v>
      </c>
      <c r="L856" s="8" t="s">
        <v>2189</v>
      </c>
    </row>
    <row r="857" spans="1:12" ht="304.5">
      <c r="A857" s="3" t="s">
        <v>855</v>
      </c>
      <c r="B857" s="6" t="str">
        <f>IF(A857&lt;&gt;"",LEFT(A857,SEARCH("-",A857)-1),"")</f>
        <v>PN</v>
      </c>
      <c r="C857" s="6" t="s">
        <v>925</v>
      </c>
      <c r="D857" s="19">
        <v>44056</v>
      </c>
      <c r="E857" s="19">
        <v>44153</v>
      </c>
      <c r="F857" s="19"/>
      <c r="G857" s="19"/>
      <c r="H857" s="19"/>
      <c r="I857" s="20"/>
      <c r="J857" s="20"/>
      <c r="K857" s="28" t="str">
        <f>IFERROR(VLOOKUP([1]!NeedsData[[#This Row],[Need Number]],[1]!Database[#Data],K$1,FALSE),"")</f>
        <v/>
      </c>
      <c r="L857" s="47" t="s">
        <v>2240</v>
      </c>
    </row>
    <row r="858" spans="1:12" ht="72.5">
      <c r="A858" s="11" t="s">
        <v>856</v>
      </c>
      <c r="B858" s="4" t="str">
        <f>IF(A858&lt;&gt;"",LEFT(A858,SEARCH("-",A858)-1),"")</f>
        <v>PSEG</v>
      </c>
      <c r="C858" s="4" t="s">
        <v>925</v>
      </c>
      <c r="D858" s="17">
        <v>44084</v>
      </c>
      <c r="E858" s="17">
        <v>44153</v>
      </c>
      <c r="F858" s="17">
        <v>44302</v>
      </c>
      <c r="G858" s="17" t="s">
        <v>1332</v>
      </c>
      <c r="H858" s="17"/>
      <c r="I858" s="18"/>
      <c r="J858" s="18">
        <v>44305</v>
      </c>
      <c r="K858" s="27" t="str">
        <f>IFERROR(VLOOKUP([1]!NeedsData[[#This Row],[Need Number]],[1]!Database[#Data],K$1,FALSE),"")</f>
        <v/>
      </c>
      <c r="L858" s="45" t="s">
        <v>2241</v>
      </c>
    </row>
    <row r="859" spans="1:12" ht="130.5">
      <c r="A859" s="11" t="s">
        <v>857</v>
      </c>
      <c r="B859" s="6" t="str">
        <f>IF(A859&lt;&gt;"",LEFT(A859,SEARCH("-",A859)-1),"")</f>
        <v>PSEG</v>
      </c>
      <c r="C859" s="6" t="s">
        <v>925</v>
      </c>
      <c r="D859" s="19">
        <v>44084</v>
      </c>
      <c r="E859" s="19">
        <v>44153</v>
      </c>
      <c r="F859" s="19">
        <v>44302</v>
      </c>
      <c r="G859" s="19" t="s">
        <v>1333</v>
      </c>
      <c r="H859" s="19"/>
      <c r="I859" s="20"/>
      <c r="J859" s="20">
        <v>44305</v>
      </c>
      <c r="K859" s="28" t="str">
        <f>IFERROR(VLOOKUP([1]!NeedsData[[#This Row],[Need Number]],[1]!Database[#Data],K$1,FALSE),"")</f>
        <v/>
      </c>
      <c r="L859" s="47" t="s">
        <v>2242</v>
      </c>
    </row>
    <row r="860" spans="1:12" ht="377">
      <c r="A860" s="11" t="s">
        <v>858</v>
      </c>
      <c r="B860" s="4" t="str">
        <f>IF(A860&lt;&gt;"",LEFT(A860,SEARCH("-",A860)-1),"")</f>
        <v>UGI</v>
      </c>
      <c r="C860" s="4" t="s">
        <v>925</v>
      </c>
      <c r="D860" s="17">
        <v>44084</v>
      </c>
      <c r="E860" s="17">
        <v>44153</v>
      </c>
      <c r="F860" s="17"/>
      <c r="G860" s="17"/>
      <c r="H860" s="17"/>
      <c r="I860" s="18"/>
      <c r="J860" s="18"/>
      <c r="K860" s="27" t="s">
        <v>1685</v>
      </c>
      <c r="L860" s="8" t="s">
        <v>2243</v>
      </c>
    </row>
    <row r="861" spans="1:12" ht="72.5">
      <c r="A861" s="3" t="s">
        <v>859</v>
      </c>
      <c r="B861" s="6" t="str">
        <f>IF(A861&lt;&gt;"",LEFT(A861,SEARCH("-",A861)-1),"")</f>
        <v>PPL</v>
      </c>
      <c r="C861" s="6" t="s">
        <v>925</v>
      </c>
      <c r="D861" s="19">
        <v>44153</v>
      </c>
      <c r="E861" s="19">
        <v>44181</v>
      </c>
      <c r="F861" s="19">
        <v>44302</v>
      </c>
      <c r="G861" s="19" t="s">
        <v>1334</v>
      </c>
      <c r="H861" s="19"/>
      <c r="I861" s="20"/>
      <c r="J861" s="20">
        <v>44305</v>
      </c>
      <c r="K861" s="28" t="str">
        <f>IFERROR(VLOOKUP([1]!NeedsData[[#This Row],[Need Number]],[1]!Database[#Data],K$1,FALSE),"")</f>
        <v/>
      </c>
      <c r="L861" s="46" t="s">
        <v>2244</v>
      </c>
    </row>
    <row r="862" spans="1:12" ht="72.5">
      <c r="A862" s="3" t="s">
        <v>860</v>
      </c>
      <c r="B862" s="4" t="str">
        <f>IF(A862&lt;&gt;"",LEFT(A862,SEARCH("-",A862)-1),"")</f>
        <v>PPL</v>
      </c>
      <c r="C862" s="4" t="s">
        <v>925</v>
      </c>
      <c r="D862" s="17">
        <v>44153</v>
      </c>
      <c r="E862" s="17">
        <v>44181</v>
      </c>
      <c r="F862" s="17">
        <v>44302</v>
      </c>
      <c r="G862" s="17" t="s">
        <v>1335</v>
      </c>
      <c r="H862" s="17"/>
      <c r="I862" s="18"/>
      <c r="J862" s="18">
        <v>44305</v>
      </c>
      <c r="K862" s="27" t="str">
        <f>IFERROR(VLOOKUP([1]!NeedsData[[#This Row],[Need Number]],[1]!Database[#Data],K$1,FALSE),"")</f>
        <v/>
      </c>
      <c r="L862" s="45" t="s">
        <v>2245</v>
      </c>
    </row>
    <row r="863" spans="1:12" ht="72.5">
      <c r="A863" s="3" t="s">
        <v>861</v>
      </c>
      <c r="B863" s="6" t="str">
        <f>IF(A863&lt;&gt;"",LEFT(A863,SEARCH("-",A863)-1),"")</f>
        <v>PPL</v>
      </c>
      <c r="C863" s="6" t="s">
        <v>925</v>
      </c>
      <c r="D863" s="19">
        <v>44153</v>
      </c>
      <c r="E863" s="19">
        <v>44181</v>
      </c>
      <c r="F863" s="19">
        <v>44302</v>
      </c>
      <c r="G863" s="19" t="s">
        <v>1336</v>
      </c>
      <c r="H863" s="19"/>
      <c r="I863" s="20"/>
      <c r="J863" s="20">
        <v>44305</v>
      </c>
      <c r="K863" s="28" t="str">
        <f>IFERROR(VLOOKUP([1]!NeedsData[[#This Row],[Need Number]],[1]!Database[#Data],K$1,FALSE),"")</f>
        <v/>
      </c>
      <c r="L863" s="46" t="s">
        <v>2246</v>
      </c>
    </row>
    <row r="864" spans="1:12" ht="14.5">
      <c r="A864" s="5" t="s">
        <v>862</v>
      </c>
      <c r="B864" s="4" t="str">
        <f>IF(A864&lt;&gt;"",LEFT(A864,SEARCH("-",A864)-1),"")</f>
        <v>ME</v>
      </c>
      <c r="C864" s="4" t="s">
        <v>925</v>
      </c>
      <c r="D864" s="17">
        <v>43677</v>
      </c>
      <c r="E864" s="17">
        <v>44210</v>
      </c>
      <c r="F864" s="17"/>
      <c r="G864" s="17"/>
      <c r="H864" s="17"/>
      <c r="I864" s="18"/>
      <c r="J864" s="18"/>
      <c r="K864" s="27" t="str">
        <f>IFERROR(VLOOKUP([1]!NeedsData[[#This Row],[Need Number]],[1]!Database[#Data],K$1,FALSE),"")</f>
        <v/>
      </c>
      <c r="L864" s="36" t="str">
        <f>IFERROR(VLOOKUP([1]!NeedsData[[#This Row],[Need Number]],[1]!Database[#Data],L$1,FALSE),"")</f>
        <v/>
      </c>
    </row>
    <row r="865" spans="1:12" ht="14.5">
      <c r="A865" s="5" t="s">
        <v>863</v>
      </c>
      <c r="B865" s="6" t="str">
        <f>IF(A865&lt;&gt;"",LEFT(A865,SEARCH("-",A865)-1),"")</f>
        <v>ME</v>
      </c>
      <c r="C865" s="6" t="s">
        <v>925</v>
      </c>
      <c r="D865" s="19">
        <v>43677</v>
      </c>
      <c r="E865" s="19">
        <v>44210</v>
      </c>
      <c r="F865" s="19"/>
      <c r="G865" s="19"/>
      <c r="H865" s="19"/>
      <c r="I865" s="20"/>
      <c r="J865" s="20"/>
      <c r="K865" s="28" t="str">
        <f>IFERROR(VLOOKUP([1]!NeedsData[[#This Row],[Need Number]],[1]!Database[#Data],K$1,FALSE),"")</f>
        <v/>
      </c>
      <c r="L865" s="48" t="str">
        <f>IFERROR(VLOOKUP([1]!NeedsData[[#This Row],[Need Number]],[1]!Database[#Data],L$1,FALSE),"")</f>
        <v/>
      </c>
    </row>
    <row r="866" spans="1:12" ht="72.5">
      <c r="A866" s="3" t="s">
        <v>864</v>
      </c>
      <c r="B866" s="4" t="str">
        <f>IF(A866&lt;&gt;"",LEFT(A866,SEARCH("-",A866)-1),"")</f>
        <v>PE</v>
      </c>
      <c r="C866" s="4" t="s">
        <v>925</v>
      </c>
      <c r="D866" s="17">
        <v>44181</v>
      </c>
      <c r="E866" s="17">
        <v>44210</v>
      </c>
      <c r="F866" s="17"/>
      <c r="G866" s="17"/>
      <c r="H866" s="17"/>
      <c r="I866" s="18"/>
      <c r="J866" s="18"/>
      <c r="K866" s="27" t="str">
        <f>IFERROR(VLOOKUP([1]!NeedsData[[#This Row],[Need Number]],[1]!Database[#Data],K$1,FALSE),"")</f>
        <v/>
      </c>
      <c r="L866" s="45" t="s">
        <v>2247</v>
      </c>
    </row>
    <row r="867" spans="1:12" ht="72.5">
      <c r="A867" s="3" t="s">
        <v>865</v>
      </c>
      <c r="B867" s="6" t="str">
        <f>IF(A867&lt;&gt;"",LEFT(A867,SEARCH("-",A867)-1),"")</f>
        <v>PE</v>
      </c>
      <c r="C867" s="6" t="s">
        <v>925</v>
      </c>
      <c r="D867" s="19">
        <v>44181</v>
      </c>
      <c r="E867" s="19">
        <v>44210</v>
      </c>
      <c r="F867" s="19"/>
      <c r="G867" s="19"/>
      <c r="H867" s="19"/>
      <c r="I867" s="20"/>
      <c r="J867" s="20"/>
      <c r="K867" s="28" t="str">
        <f>IFERROR(VLOOKUP([1]!NeedsData[[#This Row],[Need Number]],[1]!Database[#Data],K$1,FALSE),"")</f>
        <v/>
      </c>
      <c r="L867" s="46" t="s">
        <v>2248</v>
      </c>
    </row>
    <row r="868" spans="1:12" ht="203">
      <c r="A868" s="3" t="s">
        <v>866</v>
      </c>
      <c r="B868" s="4" t="str">
        <f>IF(A868&lt;&gt;"",LEFT(A868,SEARCH("-",A868)-1),"")</f>
        <v>PSEG</v>
      </c>
      <c r="C868" s="4" t="s">
        <v>925</v>
      </c>
      <c r="D868" s="17">
        <v>44153</v>
      </c>
      <c r="E868" s="17">
        <v>44210</v>
      </c>
      <c r="F868" s="17"/>
      <c r="G868" s="17"/>
      <c r="H868" s="17"/>
      <c r="I868" s="18"/>
      <c r="J868" s="18"/>
      <c r="K868" s="27" t="str">
        <f>IFERROR(VLOOKUP([1]!NeedsData[[#This Row],[Need Number]],[1]!Database[#Data],K$1,FALSE),"")</f>
        <v/>
      </c>
      <c r="L868" s="36" t="s">
        <v>2249</v>
      </c>
    </row>
    <row r="869" spans="1:12" ht="159.5">
      <c r="A869" s="3" t="s">
        <v>867</v>
      </c>
      <c r="B869" s="6" t="str">
        <f>IF(A869&lt;&gt;"",LEFT(A869,SEARCH("-",A869)-1),"")</f>
        <v>PSEG</v>
      </c>
      <c r="C869" s="6" t="s">
        <v>925</v>
      </c>
      <c r="D869" s="19">
        <v>44153</v>
      </c>
      <c r="E869" s="19">
        <v>44210</v>
      </c>
      <c r="F869" s="19"/>
      <c r="G869" s="19"/>
      <c r="H869" s="19"/>
      <c r="I869" s="20"/>
      <c r="J869" s="20"/>
      <c r="K869" s="28" t="str">
        <f>IFERROR(VLOOKUP([1]!NeedsData[[#This Row],[Need Number]],[1]!Database[#Data],K$1,FALSE),"")</f>
        <v/>
      </c>
      <c r="L869" s="47" t="s">
        <v>2250</v>
      </c>
    </row>
    <row r="870" spans="1:12" ht="58">
      <c r="A870" s="3" t="s">
        <v>868</v>
      </c>
      <c r="B870" s="4" t="str">
        <f t="shared" si="16" ref="B870:B917">IF(A870&lt;&gt;"",LEFT(A870,SEARCH("-",A870)-1),"")</f>
        <v>DPL</v>
      </c>
      <c r="C870" s="4" t="s">
        <v>925</v>
      </c>
      <c r="D870" s="17">
        <v>43490</v>
      </c>
      <c r="E870" s="17">
        <v>44243</v>
      </c>
      <c r="F870" s="17"/>
      <c r="G870" s="17"/>
      <c r="H870" s="17"/>
      <c r="I870" s="18"/>
      <c r="J870" s="18"/>
      <c r="K870" s="27" t="s">
        <v>1686</v>
      </c>
      <c r="L870" s="36" t="s">
        <v>2251</v>
      </c>
    </row>
    <row r="871" spans="1:12" ht="203">
      <c r="A871" s="3" t="s">
        <v>869</v>
      </c>
      <c r="B871" s="6" t="str">
        <f>IF(A871&lt;&gt;"",LEFT(A871,SEARCH("-",A871)-1),"")</f>
        <v>PN</v>
      </c>
      <c r="C871" s="6" t="s">
        <v>925</v>
      </c>
      <c r="D871" s="19">
        <v>44210</v>
      </c>
      <c r="E871" s="19">
        <v>44243</v>
      </c>
      <c r="F871" s="19"/>
      <c r="G871" s="19"/>
      <c r="H871" s="19"/>
      <c r="I871" s="20"/>
      <c r="J871" s="20"/>
      <c r="K871" s="28" t="str">
        <f>IFERROR(VLOOKUP([1]!NeedsData[[#This Row],[Need Number]],[1]!Database[#Data],K$1,FALSE),"")</f>
        <v/>
      </c>
      <c r="L871" s="47" t="s">
        <v>2252</v>
      </c>
    </row>
    <row r="872" spans="1:12" ht="188.5">
      <c r="A872" s="3" t="s">
        <v>870</v>
      </c>
      <c r="B872" s="4" t="str">
        <f>IF(A872&lt;&gt;"",LEFT(A872,SEARCH("-",A872)-1),"")</f>
        <v>PSEG</v>
      </c>
      <c r="C872" s="4" t="s">
        <v>925</v>
      </c>
      <c r="D872" s="17">
        <v>44153</v>
      </c>
      <c r="E872" s="17">
        <v>44243</v>
      </c>
      <c r="F872" s="17"/>
      <c r="G872" s="17"/>
      <c r="H872" s="17"/>
      <c r="I872" s="18"/>
      <c r="J872" s="18"/>
      <c r="K872" s="27" t="str">
        <f>IFERROR(VLOOKUP([1]!NeedsData[[#This Row],[Need Number]],[1]!Database[#Data],K$1,FALSE),"")</f>
        <v/>
      </c>
      <c r="L872" s="8" t="s">
        <v>2253</v>
      </c>
    </row>
    <row r="873" spans="1:12" ht="101.5">
      <c r="A873" s="3" t="s">
        <v>871</v>
      </c>
      <c r="B873" s="6" t="str">
        <f>IF(A873&lt;&gt;"",LEFT(A873,SEARCH("-",A873)-1),"")</f>
        <v>PN</v>
      </c>
      <c r="C873" s="6" t="s">
        <v>925</v>
      </c>
      <c r="D873" s="19">
        <v>44273</v>
      </c>
      <c r="E873" s="19">
        <v>44300</v>
      </c>
      <c r="F873" s="19"/>
      <c r="G873" s="19"/>
      <c r="H873" s="19"/>
      <c r="I873" s="20"/>
      <c r="J873" s="20"/>
      <c r="K873" s="28" t="str">
        <f>IFERROR(VLOOKUP([1]!NeedsData[[#This Row],[Need Number]],[1]!Database[#Data],K$1,FALSE),"")</f>
        <v/>
      </c>
      <c r="L873" s="47" t="s">
        <v>2254</v>
      </c>
    </row>
    <row r="874" spans="1:12" ht="58">
      <c r="A874" s="3" t="s">
        <v>872</v>
      </c>
      <c r="B874" s="4" t="str">
        <f>IF(A874&lt;&gt;"",LEFT(A874,SEARCH("-",A874)-1),"")</f>
        <v>PPL</v>
      </c>
      <c r="C874" s="4" t="s">
        <v>925</v>
      </c>
      <c r="D874" s="17">
        <v>44336</v>
      </c>
      <c r="E874" s="17"/>
      <c r="F874" s="17"/>
      <c r="G874" s="17"/>
      <c r="H874" s="17"/>
      <c r="I874" s="18"/>
      <c r="J874" s="18"/>
      <c r="K874" s="27" t="str">
        <f>IFERROR(VLOOKUP([1]!NeedsData[[#This Row],[Need Number]],[1]!Database[#Data],K$1,FALSE),"")</f>
        <v/>
      </c>
      <c r="L874" s="8" t="s">
        <v>2255</v>
      </c>
    </row>
    <row r="875" spans="1:12" ht="290">
      <c r="A875" s="3" t="s">
        <v>873</v>
      </c>
      <c r="B875" s="6" t="str">
        <f>IF(A875&lt;&gt;"",LEFT(A875,SEARCH("-",A875)-1),"")</f>
        <v>PSEG</v>
      </c>
      <c r="C875" s="6" t="s">
        <v>925</v>
      </c>
      <c r="D875" s="19">
        <v>44153</v>
      </c>
      <c r="E875" s="19">
        <v>44300</v>
      </c>
      <c r="F875" s="19">
        <v>44403</v>
      </c>
      <c r="G875" s="19" t="s">
        <v>1337</v>
      </c>
      <c r="H875" s="19"/>
      <c r="I875" s="20"/>
      <c r="J875" s="20">
        <v>44403</v>
      </c>
      <c r="K875" s="28" t="str">
        <f>IFERROR(VLOOKUP([1]!NeedsData[[#This Row],[Need Number]],[1]!Database[#Data],K$1,FALSE),"")</f>
        <v/>
      </c>
      <c r="L875" s="47" t="s">
        <v>2256</v>
      </c>
    </row>
    <row r="876" spans="1:12" ht="377">
      <c r="A876" s="3" t="s">
        <v>874</v>
      </c>
      <c r="B876" s="4" t="str">
        <f>IF(A876&lt;&gt;"",LEFT(A876,SEARCH("-",A876)-1),"")</f>
        <v>PN</v>
      </c>
      <c r="C876" s="4" t="s">
        <v>925</v>
      </c>
      <c r="D876" s="17">
        <v>43972</v>
      </c>
      <c r="E876" s="17">
        <v>44302</v>
      </c>
      <c r="F876" s="17"/>
      <c r="G876" s="17"/>
      <c r="H876" s="17"/>
      <c r="I876" s="18"/>
      <c r="J876" s="18"/>
      <c r="K876" s="41" t="s">
        <v>1687</v>
      </c>
      <c r="L876" s="8" t="s">
        <v>2257</v>
      </c>
    </row>
    <row r="877" spans="1:12" ht="14.5">
      <c r="A877" s="3" t="s">
        <v>875</v>
      </c>
      <c r="B877" s="6" t="str">
        <f>IF(A877&lt;&gt;"",LEFT(A877,SEARCH("-",A877)-1),"")</f>
        <v>JCPL</v>
      </c>
      <c r="C877" s="6" t="s">
        <v>925</v>
      </c>
      <c r="D877" s="19">
        <v>43566</v>
      </c>
      <c r="E877" s="19">
        <v>44327</v>
      </c>
      <c r="F877" s="19"/>
      <c r="G877" s="19"/>
      <c r="H877" s="19"/>
      <c r="I877" s="20"/>
      <c r="J877" s="20"/>
      <c r="K877" s="28" t="str">
        <f>IFERROR(VLOOKUP([1]!NeedsData[[#This Row],[Need Number]],[1]!Database[#Data],K$1,FALSE),"")</f>
        <v/>
      </c>
      <c r="L877" s="48" t="str">
        <f>IFERROR(VLOOKUP([1]!NeedsData[[#This Row],[Need Number]],[1]!Database[#Data],L$1,FALSE),"")</f>
        <v/>
      </c>
    </row>
    <row r="878" spans="1:12" ht="145">
      <c r="A878" s="3" t="s">
        <v>876</v>
      </c>
      <c r="B878" s="4" t="str">
        <f>IF(A878&lt;&gt;"",LEFT(A878,SEARCH("-",A878)-1),"")</f>
        <v>ACE</v>
      </c>
      <c r="C878" s="4" t="s">
        <v>925</v>
      </c>
      <c r="D878" s="17">
        <v>44243</v>
      </c>
      <c r="E878" s="17">
        <v>44336</v>
      </c>
      <c r="F878" s="17"/>
      <c r="G878" s="17"/>
      <c r="H878" s="17"/>
      <c r="I878" s="18"/>
      <c r="J878" s="18"/>
      <c r="K878" s="27" t="str">
        <f>IFERROR(VLOOKUP([1]!NeedsData[[#This Row],[Need Number]],[1]!Database[#Data],K$1,FALSE),"")</f>
        <v/>
      </c>
      <c r="L878" s="8" t="s">
        <v>2258</v>
      </c>
    </row>
    <row r="879" spans="1:12" ht="87">
      <c r="A879" s="3" t="s">
        <v>877</v>
      </c>
      <c r="B879" s="6" t="str">
        <f>IF(A879&lt;&gt;"",LEFT(A879,SEARCH("-",A879)-1),"")</f>
        <v>ME</v>
      </c>
      <c r="C879" s="6" t="s">
        <v>925</v>
      </c>
      <c r="D879" s="19">
        <v>43937</v>
      </c>
      <c r="E879" s="19">
        <v>44336</v>
      </c>
      <c r="F879" s="19"/>
      <c r="G879" s="19"/>
      <c r="H879" s="19"/>
      <c r="I879" s="20"/>
      <c r="J879" s="20"/>
      <c r="K879" s="28" t="s">
        <v>1688</v>
      </c>
      <c r="L879" s="46" t="s">
        <v>2259</v>
      </c>
    </row>
    <row r="880" spans="1:12" ht="304.5">
      <c r="A880" s="3" t="s">
        <v>878</v>
      </c>
      <c r="B880" s="4" t="str">
        <f>IF(A880&lt;&gt;"",LEFT(A880,SEARCH("-",A880)-1),"")</f>
        <v>ODEC</v>
      </c>
      <c r="C880" s="4" t="s">
        <v>925</v>
      </c>
      <c r="D880" s="17">
        <v>44300</v>
      </c>
      <c r="E880" s="17">
        <v>44336</v>
      </c>
      <c r="F880" s="17">
        <v>44434</v>
      </c>
      <c r="G880" s="17" t="s">
        <v>1338</v>
      </c>
      <c r="H880" s="17"/>
      <c r="I880" s="18"/>
      <c r="J880" s="18">
        <v>44434</v>
      </c>
      <c r="K880" s="27" t="str">
        <f>IFERROR(VLOOKUP([1]!NeedsData[[#This Row],[Need Number]],[1]!Database[#Data],K$1,FALSE),"")</f>
        <v/>
      </c>
      <c r="L880" s="8" t="s">
        <v>2260</v>
      </c>
    </row>
    <row r="881" spans="1:12" ht="101.5">
      <c r="A881" s="3" t="s">
        <v>879</v>
      </c>
      <c r="B881" s="6" t="str">
        <f>IF(A881&lt;&gt;"",LEFT(A881,SEARCH("-",A881)-1),"")</f>
        <v>PSEG</v>
      </c>
      <c r="C881" s="6" t="s">
        <v>925</v>
      </c>
      <c r="D881" s="19">
        <v>44300</v>
      </c>
      <c r="E881" s="19">
        <v>44336</v>
      </c>
      <c r="F881" s="19"/>
      <c r="G881" s="19"/>
      <c r="H881" s="19"/>
      <c r="I881" s="20"/>
      <c r="J881" s="20"/>
      <c r="K881" s="28" t="str">
        <f>IFERROR(VLOOKUP([1]!NeedsData[[#This Row],[Need Number]],[1]!Database[#Data],K$1,FALSE),"")</f>
        <v/>
      </c>
      <c r="L881" s="47" t="s">
        <v>2261</v>
      </c>
    </row>
    <row r="882" spans="1:12" ht="72.5">
      <c r="A882" s="3" t="s">
        <v>880</v>
      </c>
      <c r="B882" s="4" t="str">
        <f>IF(A882&lt;&gt;"",LEFT(A882,SEARCH("-",A882)-1),"")</f>
        <v>BGE</v>
      </c>
      <c r="C882" s="4" t="s">
        <v>925</v>
      </c>
      <c r="D882" s="17">
        <v>44355</v>
      </c>
      <c r="E882" s="17">
        <v>44390</v>
      </c>
      <c r="F882" s="17"/>
      <c r="G882" s="17"/>
      <c r="H882" s="17"/>
      <c r="I882" s="18"/>
      <c r="J882" s="18"/>
      <c r="K882" s="27" t="str">
        <f>IFERROR(VLOOKUP([1]!NeedsData[[#This Row],[Need Number]],[1]!Database[#Data],K$1,FALSE),"")</f>
        <v/>
      </c>
      <c r="L882" s="8" t="s">
        <v>2262</v>
      </c>
    </row>
    <row r="883" spans="1:12" ht="188.5">
      <c r="A883" s="3" t="s">
        <v>881</v>
      </c>
      <c r="B883" s="6" t="str">
        <f>IF(A883&lt;&gt;"",LEFT(A883,SEARCH("-",A883)-1),"")</f>
        <v>BGE</v>
      </c>
      <c r="C883" s="6" t="s">
        <v>925</v>
      </c>
      <c r="D883" s="19">
        <v>44390</v>
      </c>
      <c r="E883" s="19">
        <v>44418</v>
      </c>
      <c r="F883" s="19"/>
      <c r="G883" s="19"/>
      <c r="H883" s="19"/>
      <c r="I883" s="20"/>
      <c r="J883" s="20"/>
      <c r="K883" s="28" t="str">
        <f>IFERROR(VLOOKUP([1]!NeedsData[[#This Row],[Need Number]],[1]!Database[#Data],K$1,FALSE),"")</f>
        <v/>
      </c>
      <c r="L883" s="47" t="s">
        <v>2263</v>
      </c>
    </row>
    <row r="884" spans="1:12" ht="87">
      <c r="A884" s="3" t="s">
        <v>882</v>
      </c>
      <c r="B884" s="4" t="str">
        <f>IF(A884&lt;&gt;"",LEFT(A884,SEARCH("-",A884)-1),"")</f>
        <v>BGE</v>
      </c>
      <c r="C884" s="4" t="s">
        <v>925</v>
      </c>
      <c r="D884" s="17">
        <v>44389</v>
      </c>
      <c r="E884" s="17">
        <v>44421</v>
      </c>
      <c r="F884" s="17"/>
      <c r="G884" s="17"/>
      <c r="H884" s="17"/>
      <c r="I884" s="18"/>
      <c r="J884" s="18"/>
      <c r="K884" s="27" t="str">
        <f>IFERROR(VLOOKUP([1]!NeedsData[[#This Row],[Need Number]],[1]!Database[#Data],K$1,FALSE),"")</f>
        <v/>
      </c>
      <c r="L884" s="8" t="s">
        <v>2264</v>
      </c>
    </row>
    <row r="885" spans="1:12" ht="72.5">
      <c r="A885" s="3" t="s">
        <v>883</v>
      </c>
      <c r="B885" s="6" t="str">
        <f>IF(A885&lt;&gt;"",LEFT(A885,SEARCH("-",A885)-1),"")</f>
        <v>BGE</v>
      </c>
      <c r="C885" s="6" t="s">
        <v>925</v>
      </c>
      <c r="D885" s="19">
        <v>44389</v>
      </c>
      <c r="E885" s="19">
        <v>44421</v>
      </c>
      <c r="F885" s="19"/>
      <c r="G885" s="19"/>
      <c r="H885" s="19"/>
      <c r="I885" s="20"/>
      <c r="J885" s="20"/>
      <c r="K885" s="28" t="str">
        <f>IFERROR(VLOOKUP([1]!NeedsData[[#This Row],[Need Number]],[1]!Database[#Data],K$1,FALSE),"")</f>
        <v/>
      </c>
      <c r="L885" s="47" t="s">
        <v>2265</v>
      </c>
    </row>
    <row r="886" spans="1:12" ht="58">
      <c r="A886" s="3" t="s">
        <v>884</v>
      </c>
      <c r="B886" s="4" t="str">
        <f>IF(A886&lt;&gt;"",LEFT(A886,SEARCH("-",A886)-1),"")</f>
        <v>PPL</v>
      </c>
      <c r="C886" s="4" t="s">
        <v>925</v>
      </c>
      <c r="D886" s="17">
        <v>44336</v>
      </c>
      <c r="E886" s="17">
        <v>44421</v>
      </c>
      <c r="F886" s="17"/>
      <c r="G886" s="17"/>
      <c r="H886" s="17"/>
      <c r="I886" s="18"/>
      <c r="J886" s="18"/>
      <c r="K886" s="27" t="str">
        <f>IFERROR(VLOOKUP([1]!NeedsData[[#This Row],[Need Number]],[1]!Database[#Data],K$1,FALSE),"")</f>
        <v/>
      </c>
      <c r="L886" s="8" t="s">
        <v>2266</v>
      </c>
    </row>
    <row r="887" spans="1:12" ht="58">
      <c r="A887" s="3" t="s">
        <v>885</v>
      </c>
      <c r="B887" s="6" t="str">
        <f>IF(A887&lt;&gt;"",LEFT(A887,SEARCH("-",A887)-1),"")</f>
        <v>PPL</v>
      </c>
      <c r="C887" s="6" t="s">
        <v>925</v>
      </c>
      <c r="D887" s="19">
        <v>44336</v>
      </c>
      <c r="E887" s="19">
        <v>44421</v>
      </c>
      <c r="F887" s="19"/>
      <c r="G887" s="19"/>
      <c r="H887" s="19"/>
      <c r="I887" s="20"/>
      <c r="J887" s="20"/>
      <c r="K887" s="28" t="str">
        <f>IFERROR(VLOOKUP([1]!NeedsData[[#This Row],[Need Number]],[1]!Database[#Data],K$1,FALSE),"")</f>
        <v/>
      </c>
      <c r="L887" s="47" t="s">
        <v>2267</v>
      </c>
    </row>
    <row r="888" spans="1:12" ht="87">
      <c r="A888" s="3" t="s">
        <v>886</v>
      </c>
      <c r="B888" s="4" t="str">
        <f>IF(A888&lt;&gt;"",LEFT(A888,SEARCH("-",A888)-1),"")</f>
        <v>PPL</v>
      </c>
      <c r="C888" s="4" t="s">
        <v>925</v>
      </c>
      <c r="D888" s="17">
        <v>44362</v>
      </c>
      <c r="E888" s="17">
        <v>44421</v>
      </c>
      <c r="F888" s="17"/>
      <c r="G888" s="17"/>
      <c r="H888" s="17"/>
      <c r="I888" s="18"/>
      <c r="J888" s="18"/>
      <c r="K888" s="27" t="str">
        <f>IFERROR(VLOOKUP([1]!NeedsData[[#This Row],[Need Number]],[1]!Database[#Data],K$1,FALSE),"")</f>
        <v/>
      </c>
      <c r="L888" s="8" t="s">
        <v>2268</v>
      </c>
    </row>
    <row r="889" spans="1:12" ht="72.5">
      <c r="A889" s="3" t="s">
        <v>887</v>
      </c>
      <c r="B889" s="6" t="str">
        <f>IF(A889&lt;&gt;"",LEFT(A889,SEARCH("-",A889)-1),"")</f>
        <v>PPL</v>
      </c>
      <c r="C889" s="6" t="s">
        <v>925</v>
      </c>
      <c r="D889" s="19">
        <v>44389</v>
      </c>
      <c r="E889" s="19">
        <v>44421</v>
      </c>
      <c r="F889" s="19"/>
      <c r="G889" s="19"/>
      <c r="H889" s="19"/>
      <c r="I889" s="20"/>
      <c r="J889" s="20"/>
      <c r="K889" s="28" t="str">
        <f>IFERROR(VLOOKUP([1]!NeedsData[[#This Row],[Need Number]],[1]!Database[#Data],K$1,FALSE),"")</f>
        <v/>
      </c>
      <c r="L889" s="47" t="s">
        <v>2269</v>
      </c>
    </row>
    <row r="890" spans="1:12" ht="275.5">
      <c r="A890" s="3" t="s">
        <v>888</v>
      </c>
      <c r="B890" s="4" t="str">
        <f>IF(A890&lt;&gt;"",LEFT(A890,SEARCH("-",A890)-1),"")</f>
        <v>ME</v>
      </c>
      <c r="C890" s="4" t="s">
        <v>925</v>
      </c>
      <c r="D890" s="17">
        <v>44362</v>
      </c>
      <c r="E890" s="17">
        <v>44456</v>
      </c>
      <c r="F890" s="17"/>
      <c r="G890" s="17"/>
      <c r="H890" s="17"/>
      <c r="I890" s="18"/>
      <c r="J890" s="18"/>
      <c r="K890" s="27" t="str">
        <f>IFERROR(VLOOKUP([1]!NeedsData[[#This Row],[Need Number]],[1]!Database[#Data],K$1,FALSE),"")</f>
        <v/>
      </c>
      <c r="L890" s="8" t="s">
        <v>2270</v>
      </c>
    </row>
    <row r="891" spans="1:12" ht="58">
      <c r="A891" s="3" t="s">
        <v>889</v>
      </c>
      <c r="B891" s="6" t="str">
        <f>IF(A891&lt;&gt;"",LEFT(A891,SEARCH("-",A891)-1),"")</f>
        <v>PSEG</v>
      </c>
      <c r="C891" s="6" t="s">
        <v>925</v>
      </c>
      <c r="D891" s="19">
        <v>44300</v>
      </c>
      <c r="E891" s="19"/>
      <c r="F891" s="19"/>
      <c r="G891" s="19"/>
      <c r="H891" s="19"/>
      <c r="I891" s="20"/>
      <c r="J891" s="20"/>
      <c r="K891" s="28" t="str">
        <f>IFERROR(VLOOKUP([1]!NeedsData[[#This Row],[Need Number]],[1]!Database[#Data],K$1,FALSE),"")</f>
        <v/>
      </c>
      <c r="L891" s="47" t="s">
        <v>2271</v>
      </c>
    </row>
    <row r="892" spans="1:12" ht="101.5">
      <c r="A892" s="3" t="s">
        <v>890</v>
      </c>
      <c r="B892" s="4" t="str">
        <f>IF(A892&lt;&gt;"",LEFT(A892,SEARCH("-",A892)-1),"")</f>
        <v>PSEG</v>
      </c>
      <c r="C892" s="4" t="s">
        <v>925</v>
      </c>
      <c r="D892" s="17">
        <v>44418</v>
      </c>
      <c r="E892" s="17"/>
      <c r="F892" s="17"/>
      <c r="G892" s="17"/>
      <c r="H892" s="17"/>
      <c r="I892" s="18"/>
      <c r="J892" s="18"/>
      <c r="K892" s="27" t="str">
        <f>IFERROR(VLOOKUP([1]!NeedsData[[#This Row],[Need Number]],[1]!Database[#Data],K$1,FALSE),"")</f>
        <v/>
      </c>
      <c r="L892" s="8" t="s">
        <v>2272</v>
      </c>
    </row>
    <row r="893" spans="1:12" ht="101.5">
      <c r="A893" s="3" t="s">
        <v>891</v>
      </c>
      <c r="B893" s="6" t="str">
        <f>IF(A893&lt;&gt;"",LEFT(A893,SEARCH("-",A893)-1),"")</f>
        <v>PSEG</v>
      </c>
      <c r="C893" s="6" t="s">
        <v>925</v>
      </c>
      <c r="D893" s="19">
        <v>44421</v>
      </c>
      <c r="E893" s="19">
        <v>44456</v>
      </c>
      <c r="F893" s="19"/>
      <c r="G893" s="19"/>
      <c r="H893" s="19"/>
      <c r="I893" s="20"/>
      <c r="J893" s="20"/>
      <c r="K893" s="28" t="str">
        <f>IFERROR(VLOOKUP([1]!NeedsData[[#This Row],[Need Number]],[1]!Database[#Data],K$1,FALSE),"")</f>
        <v/>
      </c>
      <c r="L893" s="47" t="s">
        <v>2273</v>
      </c>
    </row>
    <row r="894" spans="1:12" ht="14.5">
      <c r="A894" s="3" t="s">
        <v>892</v>
      </c>
      <c r="B894" s="4" t="str">
        <f>IF(A894&lt;&gt;"",LEFT(A894,SEARCH("-",A894)-1),"")</f>
        <v>ACE</v>
      </c>
      <c r="C894" s="4" t="s">
        <v>925</v>
      </c>
      <c r="D894" s="17">
        <v>43402</v>
      </c>
      <c r="E894" s="17" t="s">
        <v>1339</v>
      </c>
      <c r="F894" s="17"/>
      <c r="G894" s="17"/>
      <c r="H894" s="17"/>
      <c r="I894" s="18"/>
      <c r="J894" s="18"/>
      <c r="K894" s="27" t="str">
        <f>IFERROR(VLOOKUP([1]!NeedsData[[#This Row],[Need Number]],[1]!Database[#Data],K$1,FALSE),"")</f>
        <v/>
      </c>
      <c r="L894" s="36" t="str">
        <f>IFERROR(VLOOKUP([1]!NeedsData[[#This Row],[Need Number]],[1]!Database[#Data],L$1,FALSE),"")</f>
        <v/>
      </c>
    </row>
    <row r="895" spans="1:12" ht="203">
      <c r="A895" s="3" t="s">
        <v>893</v>
      </c>
      <c r="B895" s="6" t="str">
        <f>IF(A895&lt;&gt;"",LEFT(A895,SEARCH("-",A895)-1),"")</f>
        <v>ComEd</v>
      </c>
      <c r="C895" s="6" t="s">
        <v>929</v>
      </c>
      <c r="D895" s="19">
        <v>44456</v>
      </c>
      <c r="E895" s="19">
        <v>44484</v>
      </c>
      <c r="F895" s="19"/>
      <c r="G895" s="19"/>
      <c r="H895" s="19"/>
      <c r="I895" s="20"/>
      <c r="J895" s="20"/>
      <c r="K895" s="28" t="s">
        <v>1689</v>
      </c>
      <c r="L895" s="47" t="s">
        <v>2274</v>
      </c>
    </row>
    <row r="896" spans="1:12" ht="261">
      <c r="A896" s="3" t="s">
        <v>894</v>
      </c>
      <c r="B896" s="4" t="str">
        <f>IF(A896&lt;&gt;"",LEFT(A896,SEARCH("-",A896)-1),"")</f>
        <v>ComEd</v>
      </c>
      <c r="C896" s="4" t="s">
        <v>929</v>
      </c>
      <c r="D896" s="17">
        <v>44474</v>
      </c>
      <c r="E896" s="17">
        <v>44502</v>
      </c>
      <c r="F896" s="17"/>
      <c r="G896" s="17"/>
      <c r="H896" s="17"/>
      <c r="I896" s="18"/>
      <c r="J896" s="18"/>
      <c r="K896" s="27" t="s">
        <v>1690</v>
      </c>
      <c r="L896" s="8" t="s">
        <v>2275</v>
      </c>
    </row>
    <row r="897" spans="1:12" ht="409.5">
      <c r="A897" s="3" t="s">
        <v>895</v>
      </c>
      <c r="B897" s="6" t="str">
        <f>IF(A897&lt;&gt;"",LEFT(A897,SEARCH("-",A897)-1),"")</f>
        <v>AEP</v>
      </c>
      <c r="C897" s="6" t="s">
        <v>929</v>
      </c>
      <c r="D897" s="19">
        <v>44393</v>
      </c>
      <c r="E897" s="19"/>
      <c r="F897" s="19"/>
      <c r="G897" s="19"/>
      <c r="H897" s="19"/>
      <c r="I897" s="20"/>
      <c r="J897" s="20"/>
      <c r="K897" s="28" t="s">
        <v>1691</v>
      </c>
      <c r="L897" s="47" t="s">
        <v>2276</v>
      </c>
    </row>
    <row r="898" spans="1:12" ht="409.5">
      <c r="A898" s="3" t="s">
        <v>896</v>
      </c>
      <c r="B898" s="4" t="str">
        <f>IF(A898&lt;&gt;"",LEFT(A898,SEARCH("-",A898)-1),"")</f>
        <v>AEP</v>
      </c>
      <c r="C898" s="4" t="s">
        <v>929</v>
      </c>
      <c r="D898" s="17">
        <v>44393</v>
      </c>
      <c r="E898" s="17"/>
      <c r="F898" s="17"/>
      <c r="G898" s="17"/>
      <c r="H898" s="17"/>
      <c r="I898" s="18"/>
      <c r="J898" s="18"/>
      <c r="K898" s="27" t="s">
        <v>1379</v>
      </c>
      <c r="L898" s="8" t="s">
        <v>2277</v>
      </c>
    </row>
    <row r="899" spans="1:12" ht="174">
      <c r="A899" s="3" t="s">
        <v>897</v>
      </c>
      <c r="B899" s="6" t="str">
        <f>IF(A899&lt;&gt;"",LEFT(A899,SEARCH("-",A899)-1),"")</f>
        <v>AEP</v>
      </c>
      <c r="C899" s="6" t="s">
        <v>929</v>
      </c>
      <c r="D899" s="19">
        <v>44393</v>
      </c>
      <c r="E899" s="19"/>
      <c r="F899" s="19"/>
      <c r="G899" s="19"/>
      <c r="H899" s="19"/>
      <c r="I899" s="20"/>
      <c r="J899" s="20"/>
      <c r="K899" s="28" t="s">
        <v>1692</v>
      </c>
      <c r="L899" s="48" t="s">
        <v>2278</v>
      </c>
    </row>
    <row r="900" spans="1:12" ht="409.5">
      <c r="A900" s="3" t="s">
        <v>898</v>
      </c>
      <c r="B900" s="4" t="str">
        <f>IF(A900&lt;&gt;"",LEFT(A900,SEARCH("-",A900)-1),"")</f>
        <v>AEP</v>
      </c>
      <c r="C900" s="4" t="s">
        <v>929</v>
      </c>
      <c r="D900" s="17">
        <v>44424</v>
      </c>
      <c r="E900" s="17"/>
      <c r="F900" s="17"/>
      <c r="G900" s="17"/>
      <c r="H900" s="17"/>
      <c r="I900" s="18"/>
      <c r="J900" s="18"/>
      <c r="K900" s="27" t="s">
        <v>1496</v>
      </c>
      <c r="L900" s="8" t="s">
        <v>2279</v>
      </c>
    </row>
    <row r="901" spans="1:12" ht="72.5">
      <c r="A901" s="3" t="s">
        <v>899</v>
      </c>
      <c r="B901" s="6" t="str">
        <f>IF(A901&lt;&gt;"",LEFT(A901,SEARCH("-",A901)-1),"")</f>
        <v>AEP</v>
      </c>
      <c r="C901" s="6" t="s">
        <v>929</v>
      </c>
      <c r="D901" s="19">
        <v>44424</v>
      </c>
      <c r="E901" s="19"/>
      <c r="F901" s="19"/>
      <c r="G901" s="19"/>
      <c r="H901" s="19"/>
      <c r="I901" s="20"/>
      <c r="J901" s="20"/>
      <c r="K901" s="28" t="s">
        <v>1518</v>
      </c>
      <c r="L901" s="47" t="s">
        <v>2280</v>
      </c>
    </row>
    <row r="902" spans="1:12" ht="409.5">
      <c r="A902" s="3" t="s">
        <v>900</v>
      </c>
      <c r="B902" s="4" t="str">
        <f>IF(A902&lt;&gt;"",LEFT(A902,SEARCH("-",A902)-1),"")</f>
        <v>AEP</v>
      </c>
      <c r="C902" s="4" t="s">
        <v>929</v>
      </c>
      <c r="D902" s="17">
        <v>44424</v>
      </c>
      <c r="E902" s="17"/>
      <c r="F902" s="17"/>
      <c r="G902" s="17"/>
      <c r="H902" s="17"/>
      <c r="I902" s="18"/>
      <c r="J902" s="18"/>
      <c r="K902" s="27" t="s">
        <v>1376</v>
      </c>
      <c r="L902" s="8" t="s">
        <v>2281</v>
      </c>
    </row>
    <row r="903" spans="1:12" ht="101.5">
      <c r="A903" s="3" t="s">
        <v>901</v>
      </c>
      <c r="B903" s="6" t="str">
        <f>IF(A903&lt;&gt;"",LEFT(A903,SEARCH("-",A903)-1),"")</f>
        <v>AEP</v>
      </c>
      <c r="C903" s="6" t="s">
        <v>929</v>
      </c>
      <c r="D903" s="19">
        <v>44456</v>
      </c>
      <c r="E903" s="19"/>
      <c r="F903" s="19"/>
      <c r="G903" s="19"/>
      <c r="H903" s="19"/>
      <c r="I903" s="20"/>
      <c r="J903" s="20"/>
      <c r="K903" s="28" t="s">
        <v>1693</v>
      </c>
      <c r="L903" s="47" t="s">
        <v>2282</v>
      </c>
    </row>
    <row r="904" spans="1:12" ht="72.5">
      <c r="A904" s="3" t="s">
        <v>902</v>
      </c>
      <c r="B904" s="4" t="str">
        <f>IF(A904&lt;&gt;"",LEFT(A904,SEARCH("-",A904)-1),"")</f>
        <v>AEP</v>
      </c>
      <c r="C904" s="4" t="s">
        <v>929</v>
      </c>
      <c r="D904" s="17">
        <v>44456</v>
      </c>
      <c r="E904" s="17"/>
      <c r="F904" s="17"/>
      <c r="G904" s="17"/>
      <c r="H904" s="17"/>
      <c r="I904" s="18"/>
      <c r="J904" s="18"/>
      <c r="K904" s="27" t="s">
        <v>1694</v>
      </c>
      <c r="L904" s="8" t="s">
        <v>2283</v>
      </c>
    </row>
    <row r="905" spans="1:12" ht="409.5">
      <c r="A905" s="3" t="s">
        <v>903</v>
      </c>
      <c r="B905" s="6" t="str">
        <f>IF(A905&lt;&gt;"",LEFT(A905,SEARCH("-",A905)-1),"")</f>
        <v>AEP</v>
      </c>
      <c r="C905" s="6" t="s">
        <v>929</v>
      </c>
      <c r="D905" s="19">
        <v>44456</v>
      </c>
      <c r="E905" s="19"/>
      <c r="F905" s="19"/>
      <c r="G905" s="19"/>
      <c r="H905" s="19"/>
      <c r="I905" s="20"/>
      <c r="J905" s="20"/>
      <c r="K905" s="28" t="s">
        <v>1695</v>
      </c>
      <c r="L905" s="47" t="s">
        <v>2284</v>
      </c>
    </row>
    <row r="906" spans="1:12" ht="174">
      <c r="A906" s="3" t="s">
        <v>904</v>
      </c>
      <c r="B906" s="4" t="str">
        <f>IF(A906&lt;&gt;"",LEFT(A906,SEARCH("-",A906)-1),"")</f>
        <v>DEOK</v>
      </c>
      <c r="C906" s="4" t="s">
        <v>929</v>
      </c>
      <c r="D906" s="17">
        <v>44456</v>
      </c>
      <c r="E906" s="17"/>
      <c r="F906" s="17"/>
      <c r="G906" s="17"/>
      <c r="H906" s="17"/>
      <c r="I906" s="18"/>
      <c r="J906" s="18"/>
      <c r="K906" s="27" t="s">
        <v>1615</v>
      </c>
      <c r="L906" s="8" t="s">
        <v>2285</v>
      </c>
    </row>
    <row r="907" spans="1:12" ht="145">
      <c r="A907" s="3" t="s">
        <v>905</v>
      </c>
      <c r="B907" s="6" t="str">
        <f>IF(A907&lt;&gt;"",LEFT(A907,SEARCH("-",A907)-1),"")</f>
        <v>DEOK</v>
      </c>
      <c r="C907" s="6" t="s">
        <v>929</v>
      </c>
      <c r="D907" s="19">
        <v>44456</v>
      </c>
      <c r="E907" s="19"/>
      <c r="F907" s="19"/>
      <c r="G907" s="19"/>
      <c r="H907" s="19"/>
      <c r="I907" s="20"/>
      <c r="J907" s="20"/>
      <c r="K907" s="28" t="s">
        <v>1696</v>
      </c>
      <c r="L907" s="47" t="s">
        <v>2286</v>
      </c>
    </row>
    <row r="908" spans="1:12" ht="319">
      <c r="A908" s="3" t="s">
        <v>906</v>
      </c>
      <c r="B908" s="4" t="str">
        <f>IF(A908&lt;&gt;"",LEFT(A908,SEARCH("-",A908)-1),"")</f>
        <v>ATSI</v>
      </c>
      <c r="C908" s="4" t="s">
        <v>929</v>
      </c>
      <c r="D908" s="17">
        <v>44484</v>
      </c>
      <c r="E908" s="17"/>
      <c r="F908" s="17"/>
      <c r="G908" s="17"/>
      <c r="H908" s="17"/>
      <c r="I908" s="18"/>
      <c r="J908" s="18"/>
      <c r="K908" s="27" t="s">
        <v>1697</v>
      </c>
      <c r="L908" s="8" t="s">
        <v>2287</v>
      </c>
    </row>
    <row r="909" spans="1:12" ht="116">
      <c r="A909" s="3" t="s">
        <v>907</v>
      </c>
      <c r="B909" s="6" t="str">
        <f>IF(A909&lt;&gt;"",LEFT(A909,SEARCH("-",A909)-1),"")</f>
        <v>ATSI</v>
      </c>
      <c r="C909" s="6" t="s">
        <v>929</v>
      </c>
      <c r="D909" s="19">
        <v>44484</v>
      </c>
      <c r="E909" s="19"/>
      <c r="F909" s="19"/>
      <c r="G909" s="19"/>
      <c r="H909" s="19"/>
      <c r="I909" s="20"/>
      <c r="J909" s="20"/>
      <c r="K909" s="28" t="s">
        <v>1698</v>
      </c>
      <c r="L909" s="47" t="s">
        <v>2288</v>
      </c>
    </row>
    <row r="910" spans="1:12" ht="203">
      <c r="A910" s="3" t="s">
        <v>908</v>
      </c>
      <c r="B910" s="4" t="str">
        <f>IF(A910&lt;&gt;"",LEFT(A910,SEARCH("-",A910)-1),"")</f>
        <v>ATSI</v>
      </c>
      <c r="C910" s="4" t="s">
        <v>929</v>
      </c>
      <c r="D910" s="17">
        <v>44484</v>
      </c>
      <c r="E910" s="17"/>
      <c r="F910" s="17"/>
      <c r="G910" s="17"/>
      <c r="H910" s="17"/>
      <c r="I910" s="18"/>
      <c r="J910" s="18"/>
      <c r="K910" s="27" t="s">
        <v>1699</v>
      </c>
      <c r="L910" s="8" t="s">
        <v>2289</v>
      </c>
    </row>
    <row r="911" spans="1:12" ht="203">
      <c r="A911" s="3" t="s">
        <v>909</v>
      </c>
      <c r="B911" s="6" t="str">
        <f>IF(A911&lt;&gt;"",LEFT(A911,SEARCH("-",A911)-1),"")</f>
        <v>ATSI</v>
      </c>
      <c r="C911" s="6" t="s">
        <v>929</v>
      </c>
      <c r="D911" s="19">
        <v>44484</v>
      </c>
      <c r="E911" s="19"/>
      <c r="F911" s="19"/>
      <c r="G911" s="19"/>
      <c r="H911" s="19"/>
      <c r="I911" s="20"/>
      <c r="J911" s="20"/>
      <c r="K911" s="28" t="s">
        <v>1699</v>
      </c>
      <c r="L911" s="47" t="s">
        <v>2289</v>
      </c>
    </row>
    <row r="912" spans="1:12" ht="409.5">
      <c r="A912" s="3" t="s">
        <v>910</v>
      </c>
      <c r="B912" s="4" t="str">
        <f>IF(A912&lt;&gt;"",LEFT(A912,SEARCH("-",A912)-1),"")</f>
        <v>ATSI</v>
      </c>
      <c r="C912" s="4" t="s">
        <v>929</v>
      </c>
      <c r="D912" s="17">
        <v>44484</v>
      </c>
      <c r="E912" s="17"/>
      <c r="F912" s="17"/>
      <c r="G912" s="17"/>
      <c r="H912" s="17"/>
      <c r="I912" s="18"/>
      <c r="J912" s="18"/>
      <c r="K912" s="27" t="s">
        <v>1700</v>
      </c>
      <c r="L912" s="8" t="s">
        <v>2290</v>
      </c>
    </row>
    <row r="913" spans="1:12" ht="159.5">
      <c r="A913" s="3" t="s">
        <v>911</v>
      </c>
      <c r="B913" s="6" t="str">
        <f>IF(A913&lt;&gt;"",LEFT(A913,SEARCH("-",A913)-1),"")</f>
        <v>AEP</v>
      </c>
      <c r="C913" s="6" t="s">
        <v>929</v>
      </c>
      <c r="D913" s="19">
        <v>44456</v>
      </c>
      <c r="E913" s="19"/>
      <c r="F913" s="19"/>
      <c r="G913" s="19"/>
      <c r="H913" s="19"/>
      <c r="I913" s="20"/>
      <c r="J913" s="20"/>
      <c r="K913" s="28" t="s">
        <v>1701</v>
      </c>
      <c r="L913" s="47" t="s">
        <v>2291</v>
      </c>
    </row>
    <row r="914" spans="1:12" ht="409.5">
      <c r="A914" s="3" t="s">
        <v>912</v>
      </c>
      <c r="B914" s="4" t="str">
        <f>IF(A914&lt;&gt;"",LEFT(A914,SEARCH("-",A914)-1),"")</f>
        <v>AEP</v>
      </c>
      <c r="C914" s="4" t="s">
        <v>929</v>
      </c>
      <c r="D914" s="17">
        <v>44456</v>
      </c>
      <c r="E914" s="17"/>
      <c r="F914" s="17"/>
      <c r="G914" s="17"/>
      <c r="H914" s="17"/>
      <c r="I914" s="18"/>
      <c r="J914" s="18"/>
      <c r="K914" s="27" t="s">
        <v>1376</v>
      </c>
      <c r="L914" s="8" t="s">
        <v>2292</v>
      </c>
    </row>
    <row r="915" spans="1:12" ht="409.5">
      <c r="A915" s="3" t="s">
        <v>913</v>
      </c>
      <c r="B915" s="6" t="str">
        <f>IF(A915&lt;&gt;"",LEFT(A915,SEARCH("-",A915)-1),"")</f>
        <v>AEP</v>
      </c>
      <c r="C915" s="6" t="s">
        <v>929</v>
      </c>
      <c r="D915" s="19">
        <v>44484</v>
      </c>
      <c r="E915" s="19"/>
      <c r="F915" s="19"/>
      <c r="G915" s="19"/>
      <c r="H915" s="19"/>
      <c r="I915" s="20"/>
      <c r="J915" s="20"/>
      <c r="K915" s="28" t="s">
        <v>1496</v>
      </c>
      <c r="L915" s="47" t="s">
        <v>2293</v>
      </c>
    </row>
    <row r="916" spans="1:12" ht="101.5">
      <c r="A916" s="3" t="s">
        <v>914</v>
      </c>
      <c r="B916" s="4" t="str">
        <f>IF(A916&lt;&gt;"",LEFT(A916,SEARCH("-",A916)-1),"")</f>
        <v>AEP</v>
      </c>
      <c r="C916" s="4" t="s">
        <v>929</v>
      </c>
      <c r="D916" s="17">
        <v>44484</v>
      </c>
      <c r="E916" s="17"/>
      <c r="F916" s="17"/>
      <c r="G916" s="17"/>
      <c r="H916" s="17"/>
      <c r="I916" s="18"/>
      <c r="J916" s="18"/>
      <c r="K916" s="27" t="s">
        <v>1702</v>
      </c>
      <c r="L916" s="8" t="s">
        <v>2294</v>
      </c>
    </row>
    <row r="917" spans="1:12" ht="87">
      <c r="A917" s="3" t="s">
        <v>915</v>
      </c>
      <c r="B917" s="6" t="str">
        <f>IF(A917&lt;&gt;"",LEFT(A917,SEARCH("-",A917)-1),"")</f>
        <v>AEP</v>
      </c>
      <c r="C917" s="6" t="s">
        <v>929</v>
      </c>
      <c r="D917" s="19">
        <v>44484</v>
      </c>
      <c r="E917" s="19"/>
      <c r="F917" s="19"/>
      <c r="G917" s="19"/>
      <c r="H917" s="19"/>
      <c r="I917" s="20"/>
      <c r="J917" s="20"/>
      <c r="K917" s="28" t="s">
        <v>1703</v>
      </c>
      <c r="L917" s="47" t="s">
        <v>2295</v>
      </c>
    </row>
    <row r="918" spans="1:12" ht="72.5">
      <c r="A918" s="3" t="s">
        <v>916</v>
      </c>
      <c r="B918" s="4" t="str">
        <f>IF(A918&lt;&gt;"",LEFT(A918,SEARCH("-",A918)-1),"")</f>
        <v>ME</v>
      </c>
      <c r="C918" s="4" t="s">
        <v>925</v>
      </c>
      <c r="D918" s="17">
        <v>44483</v>
      </c>
      <c r="E918" s="17"/>
      <c r="F918" s="17"/>
      <c r="G918" s="17"/>
      <c r="H918" s="17"/>
      <c r="I918" s="18"/>
      <c r="J918" s="18"/>
      <c r="K918" s="27" t="str">
        <f>IFERROR(VLOOKUP([1]!NeedsData[[#This Row],[Need Number]],[1]!Database[#Data],K$1,FALSE),"")</f>
        <v/>
      </c>
      <c r="L918" s="8" t="s">
        <v>2296</v>
      </c>
    </row>
    <row r="919" spans="1:12" ht="275.5">
      <c r="A919" s="12" t="s">
        <v>917</v>
      </c>
      <c r="B919" s="13" t="str">
        <f>IF(A919&lt;&gt;"",LEFT(A919,SEARCH("-",A919)-1),"")</f>
        <v>DOM</v>
      </c>
      <c r="C919" s="13" t="s">
        <v>1233</v>
      </c>
      <c r="D919" s="25">
        <v>44483</v>
      </c>
      <c r="E919" s="25"/>
      <c r="F919" s="25"/>
      <c r="G919" s="25"/>
      <c r="H919" s="25"/>
      <c r="I919" s="26"/>
      <c r="J919" s="26"/>
      <c r="K919" s="44" t="str">
        <f>IFERROR(VLOOKUP([1]!NeedsData[[#This Row],[Need Number]],[1]!Database[#Data],K$1,FALSE),"")</f>
        <v/>
      </c>
      <c r="L919" s="62" t="s">
        <v>2297</v>
      </c>
    </row>
  </sheetData>
  <conditionalFormatting sqref="B2:B356">
    <cfRule type="expression" priority="130" dxfId="0">
      <formula>NOT(ISBLANK($I2))</formula>
    </cfRule>
  </conditionalFormatting>
  <conditionalFormatting sqref="C86:D86 C360:C362 C383:C385 C354:E356 C353:D353 C324:D324 C406:C408 E373 C618:D618 E437 C325:E328 C329:D330 C331:E352 C2:E85 C357:D359 C87:E323">
    <cfRule type="expression" priority="129" dxfId="0">
      <formula>NOT(ISBLANK($I2))</formula>
    </cfRule>
  </conditionalFormatting>
  <conditionalFormatting sqref="E383:E384">
    <cfRule type="expression" priority="128" dxfId="0">
      <formula>NOT(ISBLANK($I383))</formula>
    </cfRule>
  </conditionalFormatting>
  <conditionalFormatting sqref="E385">
    <cfRule type="expression" priority="127" dxfId="0">
      <formula>NOT(ISBLANK($I385))</formula>
    </cfRule>
  </conditionalFormatting>
  <conditionalFormatting sqref="C426">
    <cfRule type="expression" priority="126" dxfId="0">
      <formula>NOT(ISBLANK($I426))</formula>
    </cfRule>
  </conditionalFormatting>
  <conditionalFormatting sqref="C427">
    <cfRule type="expression" priority="125" dxfId="0">
      <formula>NOT(ISBLANK($I427))</formula>
    </cfRule>
  </conditionalFormatting>
  <conditionalFormatting sqref="C428 C536:C539 C541:C542">
    <cfRule type="expression" priority="124" dxfId="0">
      <formula>NOT(ISBLANK($I428))</formula>
    </cfRule>
  </conditionalFormatting>
  <conditionalFormatting sqref="C429">
    <cfRule type="expression" priority="123" dxfId="0">
      <formula>NOT(ISBLANK($I429))</formula>
    </cfRule>
  </conditionalFormatting>
  <conditionalFormatting sqref="C433">
    <cfRule type="expression" priority="122" dxfId="0">
      <formula>NOT(ISBLANK($I433))</formula>
    </cfRule>
  </conditionalFormatting>
  <conditionalFormatting sqref="E400">
    <cfRule type="expression" priority="121" dxfId="0">
      <formula>NOT(ISBLANK($I400))</formula>
    </cfRule>
  </conditionalFormatting>
  <conditionalFormatting sqref="E429">
    <cfRule type="expression" priority="120" dxfId="0">
      <formula>NOT(ISBLANK($I429))</formula>
    </cfRule>
  </conditionalFormatting>
  <conditionalFormatting sqref="E426">
    <cfRule type="expression" priority="119" dxfId="0">
      <formula>NOT(ISBLANK($I426))</formula>
    </cfRule>
  </conditionalFormatting>
  <conditionalFormatting sqref="C535">
    <cfRule type="expression" priority="118" dxfId="0">
      <formula>NOT(ISBLANK($I535))</formula>
    </cfRule>
  </conditionalFormatting>
  <conditionalFormatting sqref="D535">
    <cfRule type="expression" priority="117" dxfId="0">
      <formula>NOT(ISBLANK($I535))</formula>
    </cfRule>
  </conditionalFormatting>
  <conditionalFormatting sqref="C567">
    <cfRule type="expression" priority="116" dxfId="0">
      <formula>NOT(ISBLANK($I567))</formula>
    </cfRule>
  </conditionalFormatting>
  <conditionalFormatting sqref="C593">
    <cfRule type="expression" priority="112" dxfId="0">
      <formula>NOT(ISBLANK($I593))</formula>
    </cfRule>
  </conditionalFormatting>
  <conditionalFormatting sqref="C568:C584 C587:C590">
    <cfRule type="expression" priority="115" dxfId="0">
      <formula>NOT(ISBLANK($I568))</formula>
    </cfRule>
  </conditionalFormatting>
  <conditionalFormatting sqref="C591">
    <cfRule type="expression" priority="114" dxfId="0">
      <formula>NOT(ISBLANK($I591))</formula>
    </cfRule>
  </conditionalFormatting>
  <conditionalFormatting sqref="C592">
    <cfRule type="expression" priority="113" dxfId="0">
      <formula>NOT(ISBLANK($I592))</formula>
    </cfRule>
  </conditionalFormatting>
  <conditionalFormatting sqref="C594">
    <cfRule type="expression" priority="111" dxfId="0">
      <formula>NOT(ISBLANK($I594))</formula>
    </cfRule>
  </conditionalFormatting>
  <conditionalFormatting sqref="C717">
    <cfRule type="expression" priority="110" dxfId="0">
      <formula>NOT(ISBLANK($I717))</formula>
    </cfRule>
  </conditionalFormatting>
  <conditionalFormatting sqref="C585">
    <cfRule type="expression" priority="109" dxfId="0">
      <formula>NOT(ISBLANK($I585))</formula>
    </cfRule>
  </conditionalFormatting>
  <conditionalFormatting sqref="C586">
    <cfRule type="expression" priority="108" dxfId="0">
      <formula>NOT(ISBLANK($I586))</formula>
    </cfRule>
  </conditionalFormatting>
  <conditionalFormatting sqref="E900">
    <cfRule type="expression" priority="107" dxfId="0">
      <formula>NOT(ISBLANK($I900))</formula>
    </cfRule>
  </conditionalFormatting>
  <conditionalFormatting sqref="F258:G259 F314 F2:G3 F4 G66 G324 G137:G139 F315:G319 F122:F133 F325:G325 G143:G153 F328:G330 G326:G327 G331 F321:G323 G320 G260 F502:G502 F243:G244 F248 F496:G498 G494:G495 F246:G246 F245 G241 G76:G91 F154:G159 F261:G265 F332:G356 F32:G65 F31 F5:G30 F67:G75 G93:G135 F76:F120 G160:G192 F216:G228 F230:F232 F268:G313 F266:F267 G249 F237:F240 G194:G215 F160:F215">
    <cfRule type="expression" priority="96" dxfId="0">
      <formula>NOT(ISBLANK($I2))</formula>
    </cfRule>
  </conditionalFormatting>
  <conditionalFormatting sqref="G242 G383:G385 G406:G408 G431:G432 G445:G450 G457 G469:G470 G540:G545 G474:G476 G362 G563:G564 G253:G255 G237">
    <cfRule type="expression" priority="97" dxfId="0">
      <formula>NOT(ISBLANK($I234))</formula>
    </cfRule>
  </conditionalFormatting>
  <conditionalFormatting sqref="G257">
    <cfRule type="expression" priority="98" dxfId="0">
      <formula>NOT(ISBLANK(#REF!))</formula>
    </cfRule>
  </conditionalFormatting>
  <conditionalFormatting sqref="G234">
    <cfRule type="expression" priority="99" dxfId="0">
      <formula>NOT(ISBLANK($I235))</formula>
    </cfRule>
  </conditionalFormatting>
  <conditionalFormatting sqref="G136">
    <cfRule type="expression" priority="95" dxfId="0">
      <formula>NOT(ISBLANK($I136))</formula>
    </cfRule>
  </conditionalFormatting>
  <conditionalFormatting sqref="G140:G142">
    <cfRule type="expression" priority="94" dxfId="0">
      <formula>NOT(ISBLANK($I140))</formula>
    </cfRule>
  </conditionalFormatting>
  <conditionalFormatting sqref="G230 G248 G232:G233 G559">
    <cfRule type="expression" priority="100" dxfId="0">
      <formula>NOT(ISBLANK($I229))</formula>
    </cfRule>
  </conditionalFormatting>
  <conditionalFormatting sqref="G229">
    <cfRule type="expression" priority="101" dxfId="0">
      <formula>NOT(ISBLANK($I234))</formula>
    </cfRule>
  </conditionalFormatting>
  <conditionalFormatting sqref="G235">
    <cfRule type="expression" priority="102" dxfId="0">
      <formula>NOT(ISBLANK($I236))</formula>
    </cfRule>
  </conditionalFormatting>
  <conditionalFormatting sqref="F136 F138:F142 F152 F145 F147:F148">
    <cfRule type="expression" priority="93" dxfId="0">
      <formula>NOT(ISBLANK($I136))</formula>
    </cfRule>
  </conditionalFormatting>
  <conditionalFormatting sqref="G266:G267">
    <cfRule type="expression" priority="92" dxfId="0">
      <formula>NOT(ISBLANK($I266))</formula>
    </cfRule>
  </conditionalFormatting>
  <conditionalFormatting sqref="G92">
    <cfRule type="expression" priority="91" dxfId="0">
      <formula>NOT(ISBLANK($I92))</formula>
    </cfRule>
  </conditionalFormatting>
  <conditionalFormatting sqref="G256">
    <cfRule type="expression" priority="90" dxfId="0">
      <formula>NOT(ISBLANK($I256))</formula>
    </cfRule>
  </conditionalFormatting>
  <conditionalFormatting sqref="F250:F256">
    <cfRule type="expression" priority="89" dxfId="0">
      <formula>NOT(ISBLANK($I250))</formula>
    </cfRule>
  </conditionalFormatting>
  <conditionalFormatting sqref="G4">
    <cfRule type="expression" priority="88" dxfId="0">
      <formula>NOT(ISBLANK($I4))</formula>
    </cfRule>
  </conditionalFormatting>
  <conditionalFormatting sqref="F247">
    <cfRule type="expression" priority="87" dxfId="0">
      <formula>NOT(ISBLANK($I247))</formula>
    </cfRule>
  </conditionalFormatting>
  <conditionalFormatting sqref="F249">
    <cfRule type="expression" priority="86" dxfId="0">
      <formula>NOT(ISBLANK($I249))</formula>
    </cfRule>
  </conditionalFormatting>
  <conditionalFormatting sqref="F137">
    <cfRule type="expression" priority="85" dxfId="0">
      <formula>NOT(ISBLANK($I137))</formula>
    </cfRule>
  </conditionalFormatting>
  <conditionalFormatting sqref="F149 F134">
    <cfRule type="expression" priority="84" dxfId="0">
      <formula>NOT(ISBLANK($I134))</formula>
    </cfRule>
  </conditionalFormatting>
  <conditionalFormatting sqref="F382 F379 F153 F146 F143:F144">
    <cfRule type="expression" priority="83" dxfId="0">
      <formula>NOT(ISBLANK($I143))</formula>
    </cfRule>
  </conditionalFormatting>
  <conditionalFormatting sqref="F374">
    <cfRule type="expression" priority="82" dxfId="0">
      <formula>NOT(ISBLANK($I374))</formula>
    </cfRule>
  </conditionalFormatting>
  <conditionalFormatting sqref="F376">
    <cfRule type="expression" priority="81" dxfId="0">
      <formula>NOT(ISBLANK($I376))</formula>
    </cfRule>
  </conditionalFormatting>
  <conditionalFormatting sqref="F427 F326:F327">
    <cfRule type="expression" priority="80" dxfId="0">
      <formula>NOT(ISBLANK($I326))</formula>
    </cfRule>
  </conditionalFormatting>
  <conditionalFormatting sqref="F233">
    <cfRule type="expression" priority="79" dxfId="0">
      <formula>NOT(ISBLANK($I233))</formula>
    </cfRule>
  </conditionalFormatting>
  <conditionalFormatting sqref="F235">
    <cfRule type="expression" priority="78" dxfId="0">
      <formula>NOT(ISBLANK($I235))</formula>
    </cfRule>
  </conditionalFormatting>
  <conditionalFormatting sqref="F260">
    <cfRule type="expression" priority="77" dxfId="0">
      <formula>NOT(ISBLANK($I260))</formula>
    </cfRule>
  </conditionalFormatting>
  <conditionalFormatting sqref="F257">
    <cfRule type="expression" priority="76" dxfId="0">
      <formula>NOT(ISBLANK($I257))</formula>
    </cfRule>
  </conditionalFormatting>
  <conditionalFormatting sqref="F457 F445:F447 F406:F408 F383:F385 F362">
    <cfRule type="expression" priority="75" dxfId="0">
      <formula>NOT(ISBLANK($I362))</formula>
    </cfRule>
  </conditionalFormatting>
  <conditionalFormatting sqref="F477:F478">
    <cfRule type="expression" priority="74" dxfId="0">
      <formula>NOT(ISBLANK($I477))</formula>
    </cfRule>
  </conditionalFormatting>
  <conditionalFormatting sqref="F562:F564">
    <cfRule type="expression" priority="73" dxfId="0">
      <formula>NOT(ISBLANK($I562))</formula>
    </cfRule>
  </conditionalFormatting>
  <conditionalFormatting sqref="G477:G478">
    <cfRule type="expression" priority="103" dxfId="0">
      <formula>NOT(ISBLANK($I473))</formula>
    </cfRule>
  </conditionalFormatting>
  <conditionalFormatting sqref="G561">
    <cfRule type="expression" priority="104" dxfId="0">
      <formula>NOT(ISBLANK(#REF!))</formula>
    </cfRule>
  </conditionalFormatting>
  <conditionalFormatting sqref="G250">
    <cfRule type="expression" priority="72" dxfId="0">
      <formula>NOT(ISBLANK($I250))</formula>
    </cfRule>
  </conditionalFormatting>
  <conditionalFormatting sqref="G231">
    <cfRule type="expression" priority="71" dxfId="0">
      <formula>NOT(ISBLANK($I231))</formula>
    </cfRule>
  </conditionalFormatting>
  <conditionalFormatting sqref="G245">
    <cfRule type="expression" priority="70" dxfId="0">
      <formula>NOT(ISBLANK($I246))</formula>
    </cfRule>
  </conditionalFormatting>
  <conditionalFormatting sqref="G430">
    <cfRule type="expression" priority="69" dxfId="0">
      <formula>NOT(ISBLANK($I430))</formula>
    </cfRule>
  </conditionalFormatting>
  <conditionalFormatting sqref="F479 F234 F150">
    <cfRule type="expression" priority="68" dxfId="0">
      <formula>NOT(ISBLANK($I150))</formula>
    </cfRule>
  </conditionalFormatting>
  <conditionalFormatting sqref="F236 F229">
    <cfRule type="expression" priority="67" dxfId="0">
      <formula>NOT(ISBLANK($I229))</formula>
    </cfRule>
  </conditionalFormatting>
  <conditionalFormatting sqref="F135">
    <cfRule type="expression" priority="66" dxfId="0">
      <formula>NOT(ISBLANK($I135))</formula>
    </cfRule>
  </conditionalFormatting>
  <conditionalFormatting sqref="F241:F242">
    <cfRule type="expression" priority="65" dxfId="0">
      <formula>NOT(ISBLANK($I241))</formula>
    </cfRule>
  </conditionalFormatting>
  <conditionalFormatting sqref="G361">
    <cfRule type="expression" priority="64" dxfId="0">
      <formula>NOT(ISBLANK($I361))</formula>
    </cfRule>
  </conditionalFormatting>
  <conditionalFormatting sqref="G370">
    <cfRule type="expression" priority="63" dxfId="0">
      <formula>NOT(ISBLANK($I370))</formula>
    </cfRule>
  </conditionalFormatting>
  <conditionalFormatting sqref="F449:F450 F370 F360:F361">
    <cfRule type="expression" priority="62" dxfId="0">
      <formula>NOT(ISBLANK($I360))</formula>
    </cfRule>
  </conditionalFormatting>
  <conditionalFormatting sqref="G557:G558 G251 G238:G239">
    <cfRule type="expression" priority="61" dxfId="0">
      <formula>NOT(ISBLANK($I236))</formula>
    </cfRule>
  </conditionalFormatting>
  <conditionalFormatting sqref="F375 F371 F368 F331 F320 F151">
    <cfRule type="expression" priority="60" dxfId="0">
      <formula>NOT(ISBLANK($I151))</formula>
    </cfRule>
  </conditionalFormatting>
  <conditionalFormatting sqref="G562">
    <cfRule type="expression" priority="105" dxfId="0">
      <formula>NOT(ISBLANK(#REF!))</formula>
    </cfRule>
  </conditionalFormatting>
  <conditionalFormatting sqref="G560">
    <cfRule type="expression" priority="59" dxfId="0">
      <formula>NOT(ISBLANK($I558))</formula>
    </cfRule>
  </conditionalFormatting>
  <conditionalFormatting sqref="G567">
    <cfRule type="expression" priority="58" dxfId="0">
      <formula>NOT(ISBLANK($I565))</formula>
    </cfRule>
  </conditionalFormatting>
  <conditionalFormatting sqref="G360 G252 G240">
    <cfRule type="expression" priority="106" dxfId="0">
      <formula>NOT(ISBLANK(#REF!))</formula>
    </cfRule>
  </conditionalFormatting>
  <conditionalFormatting sqref="H2:H3 H5:H91 H268:H356 H248:H265 H234:H246 H93:H232">
    <cfRule type="expression" priority="57" dxfId="0">
      <formula>NOT(ISBLANK($I2))</formula>
    </cfRule>
  </conditionalFormatting>
  <conditionalFormatting sqref="H233">
    <cfRule type="expression" priority="56" dxfId="0">
      <formula>NOT(ISBLANK($I233))</formula>
    </cfRule>
  </conditionalFormatting>
  <conditionalFormatting sqref="H266:H267">
    <cfRule type="expression" priority="55" dxfId="0">
      <formula>NOT(ISBLANK($I266))</formula>
    </cfRule>
  </conditionalFormatting>
  <conditionalFormatting sqref="H92">
    <cfRule type="expression" priority="54" dxfId="0">
      <formula>NOT(ISBLANK($I92))</formula>
    </cfRule>
  </conditionalFormatting>
  <conditionalFormatting sqref="H4">
    <cfRule type="expression" priority="53" dxfId="0">
      <formula>NOT(ISBLANK($I4))</formula>
    </cfRule>
  </conditionalFormatting>
  <conditionalFormatting sqref="I258:I259 I2:I3 I251 I325 I328:I330 I232 I321:I323 I494 I502 I496:I498 I243:I246 I124:I150 I261:I265 I332:I356 I5:I65 I70:I91 I93:I119 I278:I319 I268:I276 I248:I249 I236:I240 I152:I229">
    <cfRule type="expression" priority="52" dxfId="0">
      <formula>NOT(ISBLANK($I2))</formula>
    </cfRule>
  </conditionalFormatting>
  <conditionalFormatting sqref="I267">
    <cfRule type="expression" priority="51" dxfId="0">
      <formula>NOT(ISBLANK($I267))</formula>
    </cfRule>
  </conditionalFormatting>
  <conditionalFormatting sqref="I92">
    <cfRule type="expression" priority="50" dxfId="0">
      <formula>NOT(ISBLANK($I92))</formula>
    </cfRule>
  </conditionalFormatting>
  <conditionalFormatting sqref="I247">
    <cfRule type="expression" priority="49" dxfId="0">
      <formula>NOT(ISBLANK($I247))</formula>
    </cfRule>
  </conditionalFormatting>
  <conditionalFormatting sqref="I374">
    <cfRule type="expression" priority="48" dxfId="0">
      <formula>NOT(ISBLANK($I374))</formula>
    </cfRule>
  </conditionalFormatting>
  <conditionalFormatting sqref="I376">
    <cfRule type="expression" priority="47" dxfId="0">
      <formula>NOT(ISBLANK($I376))</formula>
    </cfRule>
  </conditionalFormatting>
  <conditionalFormatting sqref="I120:I123 I66:I68">
    <cfRule type="expression" priority="46" dxfId="0">
      <formula>NOT(ISBLANK($I66))</formula>
    </cfRule>
  </conditionalFormatting>
  <conditionalFormatting sqref="I4">
    <cfRule type="expression" priority="45" dxfId="0">
      <formula>NOT(ISBLANK($I4))</formula>
    </cfRule>
  </conditionalFormatting>
  <conditionalFormatting sqref="I326:I327 I427 I433">
    <cfRule type="expression" priority="44" dxfId="0">
      <formula>NOT(ISBLANK($I326))</formula>
    </cfRule>
  </conditionalFormatting>
  <conditionalFormatting sqref="I231">
    <cfRule type="expression" priority="43" dxfId="0">
      <formula>NOT(ISBLANK($I231))</formula>
    </cfRule>
  </conditionalFormatting>
  <conditionalFormatting sqref="I233">
    <cfRule type="expression" priority="42" dxfId="0">
      <formula>NOT(ISBLANK($I233))</formula>
    </cfRule>
  </conditionalFormatting>
  <conditionalFormatting sqref="I235">
    <cfRule type="expression" priority="41" dxfId="0">
      <formula>NOT(ISBLANK($I235))</formula>
    </cfRule>
  </conditionalFormatting>
  <conditionalFormatting sqref="I260">
    <cfRule type="expression" priority="40" dxfId="0">
      <formula>NOT(ISBLANK($I260))</formula>
    </cfRule>
  </conditionalFormatting>
  <conditionalFormatting sqref="I256">
    <cfRule type="expression" priority="39" dxfId="0">
      <formula>NOT(ISBLANK($I256))</formula>
    </cfRule>
  </conditionalFormatting>
  <conditionalFormatting sqref="I257">
    <cfRule type="expression" priority="38" dxfId="0">
      <formula>NOT(ISBLANK($I257))</formula>
    </cfRule>
  </conditionalFormatting>
  <conditionalFormatting sqref="I562:I564">
    <cfRule type="expression" priority="37" dxfId="0">
      <formula>NOT(ISBLANK($I562))</formula>
    </cfRule>
  </conditionalFormatting>
  <conditionalFormatting sqref="I477:I478">
    <cfRule type="expression" priority="36" dxfId="0">
      <formula>NOT(ISBLANK($I477))</formula>
    </cfRule>
  </conditionalFormatting>
  <conditionalFormatting sqref="I457 I445:I448 I430:I432 I406:I408 I383:I385 I362">
    <cfRule type="expression" priority="35" dxfId="0">
      <formula>NOT(ISBLANK($I362))</formula>
    </cfRule>
  </conditionalFormatting>
  <conditionalFormatting sqref="I252:I255">
    <cfRule type="expression" priority="34" dxfId="0">
      <formula>NOT(ISBLANK($I252))</formula>
    </cfRule>
  </conditionalFormatting>
  <conditionalFormatting sqref="I250">
    <cfRule type="expression" priority="33" dxfId="0">
      <formula>NOT(ISBLANK($I250))</formula>
    </cfRule>
  </conditionalFormatting>
  <conditionalFormatting sqref="I230">
    <cfRule type="expression" priority="32" dxfId="0">
      <formula>NOT(ISBLANK($I230))</formula>
    </cfRule>
  </conditionalFormatting>
  <conditionalFormatting sqref="I234">
    <cfRule type="expression" priority="31" dxfId="0">
      <formula>NOT(ISBLANK($I234))</formula>
    </cfRule>
  </conditionalFormatting>
  <conditionalFormatting sqref="I266 I69">
    <cfRule type="expression" priority="30" dxfId="0">
      <formula>NOT(ISBLANK($I69))</formula>
    </cfRule>
  </conditionalFormatting>
  <conditionalFormatting sqref="I241:I242">
    <cfRule type="expression" priority="29" dxfId="0">
      <formula>NOT(ISBLANK($I241))</formula>
    </cfRule>
  </conditionalFormatting>
  <conditionalFormatting sqref="I449:I450 I370 I360:I361">
    <cfRule type="expression" priority="28" dxfId="0">
      <formula>NOT(ISBLANK($I360))</formula>
    </cfRule>
  </conditionalFormatting>
  <conditionalFormatting sqref="I375 I371 I368 I331 I320 I151">
    <cfRule type="expression" priority="27" dxfId="0">
      <formula>NOT(ISBLANK($I151))</formula>
    </cfRule>
  </conditionalFormatting>
  <conditionalFormatting sqref="J258:J259 J2:J3 J251 J325 J328:J330 J232 J321:J323 J494 J502 J496:J498 J243:J246 J124:J150 J261:J265 J332:J356 J5:J65 J70:J91 J93:J119 J278:J319 J268:J276 J248:J249 J236:J240 J152:J229">
    <cfRule type="expression" priority="26" dxfId="0">
      <formula>NOT(ISBLANK($I2))</formula>
    </cfRule>
  </conditionalFormatting>
  <conditionalFormatting sqref="J267">
    <cfRule type="expression" priority="25" dxfId="0">
      <formula>NOT(ISBLANK($I267))</formula>
    </cfRule>
  </conditionalFormatting>
  <conditionalFormatting sqref="J92">
    <cfRule type="expression" priority="24" dxfId="0">
      <formula>NOT(ISBLANK($I92))</formula>
    </cfRule>
  </conditionalFormatting>
  <conditionalFormatting sqref="J247">
    <cfRule type="expression" priority="23" dxfId="0">
      <formula>NOT(ISBLANK($I247))</formula>
    </cfRule>
  </conditionalFormatting>
  <conditionalFormatting sqref="J374">
    <cfRule type="expression" priority="22" dxfId="0">
      <formula>NOT(ISBLANK($I374))</formula>
    </cfRule>
  </conditionalFormatting>
  <conditionalFormatting sqref="J376">
    <cfRule type="expression" priority="21" dxfId="0">
      <formula>NOT(ISBLANK($I376))</formula>
    </cfRule>
  </conditionalFormatting>
  <conditionalFormatting sqref="J120:J123 J66:J68">
    <cfRule type="expression" priority="20" dxfId="0">
      <formula>NOT(ISBLANK($I66))</formula>
    </cfRule>
  </conditionalFormatting>
  <conditionalFormatting sqref="J4">
    <cfRule type="expression" priority="19" dxfId="0">
      <formula>NOT(ISBLANK($I4))</formula>
    </cfRule>
  </conditionalFormatting>
  <conditionalFormatting sqref="J326:J327 J427 J433">
    <cfRule type="expression" priority="18" dxfId="0">
      <formula>NOT(ISBLANK($I326))</formula>
    </cfRule>
  </conditionalFormatting>
  <conditionalFormatting sqref="J231">
    <cfRule type="expression" priority="17" dxfId="0">
      <formula>NOT(ISBLANK($I231))</formula>
    </cfRule>
  </conditionalFormatting>
  <conditionalFormatting sqref="J233">
    <cfRule type="expression" priority="16" dxfId="0">
      <formula>NOT(ISBLANK($I233))</formula>
    </cfRule>
  </conditionalFormatting>
  <conditionalFormatting sqref="J235">
    <cfRule type="expression" priority="15" dxfId="0">
      <formula>NOT(ISBLANK($I235))</formula>
    </cfRule>
  </conditionalFormatting>
  <conditionalFormatting sqref="J260">
    <cfRule type="expression" priority="14" dxfId="0">
      <formula>NOT(ISBLANK($I260))</formula>
    </cfRule>
  </conditionalFormatting>
  <conditionalFormatting sqref="J256">
    <cfRule type="expression" priority="13" dxfId="0">
      <formula>NOT(ISBLANK($I256))</formula>
    </cfRule>
  </conditionalFormatting>
  <conditionalFormatting sqref="J257">
    <cfRule type="expression" priority="12" dxfId="0">
      <formula>NOT(ISBLANK($I257))</formula>
    </cfRule>
  </conditionalFormatting>
  <conditionalFormatting sqref="J562:J564">
    <cfRule type="expression" priority="11" dxfId="0">
      <formula>NOT(ISBLANK($I562))</formula>
    </cfRule>
  </conditionalFormatting>
  <conditionalFormatting sqref="J477:J478">
    <cfRule type="expression" priority="10" dxfId="0">
      <formula>NOT(ISBLANK($I477))</formula>
    </cfRule>
  </conditionalFormatting>
  <conditionalFormatting sqref="J457 J445:J448 J430:J432 J406:J408 J383:J385 J362">
    <cfRule type="expression" priority="9" dxfId="0">
      <formula>NOT(ISBLANK($I362))</formula>
    </cfRule>
  </conditionalFormatting>
  <conditionalFormatting sqref="J252:J255">
    <cfRule type="expression" priority="8" dxfId="0">
      <formula>NOT(ISBLANK($I252))</formula>
    </cfRule>
  </conditionalFormatting>
  <conditionalFormatting sqref="J250">
    <cfRule type="expression" priority="7" dxfId="0">
      <formula>NOT(ISBLANK($I250))</formula>
    </cfRule>
  </conditionalFormatting>
  <conditionalFormatting sqref="J230">
    <cfRule type="expression" priority="6" dxfId="0">
      <formula>NOT(ISBLANK($I230))</formula>
    </cfRule>
  </conditionalFormatting>
  <conditionalFormatting sqref="J234">
    <cfRule type="expression" priority="5" dxfId="0">
      <formula>NOT(ISBLANK($I234))</formula>
    </cfRule>
  </conditionalFormatting>
  <conditionalFormatting sqref="J266 J69">
    <cfRule type="expression" priority="4" dxfId="0">
      <formula>NOT(ISBLANK($I69))</formula>
    </cfRule>
  </conditionalFormatting>
  <conditionalFormatting sqref="J241:J242">
    <cfRule type="expression" priority="3" dxfId="0">
      <formula>NOT(ISBLANK($I241))</formula>
    </cfRule>
  </conditionalFormatting>
  <conditionalFormatting sqref="J449:J450 J370 J360:J361">
    <cfRule type="expression" priority="2" dxfId="0">
      <formula>NOT(ISBLANK($I360))</formula>
    </cfRule>
  </conditionalFormatting>
  <conditionalFormatting sqref="J375 J371 J368 J331 J320 J151">
    <cfRule type="expression" priority="1" dxfId="0">
      <formula>NOT(ISBLANK($I151))</formula>
    </cfRule>
  </conditionalFormatting>
  <dataValidations count="2">
    <dataValidation type="list" allowBlank="1" showInputMessage="1" showErrorMessage="1" sqref="C2:C919">
      <formula1>PJM_Area</formula1>
    </dataValidation>
    <dataValidation type="date" allowBlank="1" showInputMessage="1" showErrorMessage="1" sqref="F2:F3 F382 F379 F337:F340 F196 F326:F327 F310 F122:F154 F260 F427 F319:F321 F290 F281 F479 F233:F236 F266 F269 F241:F242 F263 F298:F299 F306 F331 F368 F371 F375 F5:F65 F67:F120 F156:F194 F198:F205 F207:F231 I235:J235 I219:J222 I337:J338 I45:J46 I132:J132 I190:J190 I174:J174 I213:J213 I233:J233 I260:J260 I230:J231 I192:J194 I204:J204">
      <formula1>43101</formula1>
      <formula2>47483</formula2>
    </dataValidation>
  </dataValida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L959"/>
  <sheetViews>
    <sheetView tabSelected="1" workbookViewId="0" topLeftCell="A64">
      <selection pane="topLeft" activeCell="O2" sqref="N2:O2"/>
    </sheetView>
  </sheetViews>
  <sheetFormatPr defaultRowHeight="15"/>
  <cols>
    <col min="1" max="1" width="14.8571428571429" customWidth="1"/>
    <col min="2" max="3" width="9.14285714285714" customWidth="1"/>
    <col min="4" max="4" width="16.4285714285714" customWidth="1"/>
    <col min="5" max="5" width="19.5714285714286" customWidth="1"/>
    <col min="6" max="6" width="17.4285714285714" customWidth="1"/>
    <col min="7" max="7" width="16.1428571428571" customWidth="1"/>
    <col min="8" max="8" width="6.85714285714286" hidden="1" customWidth="1"/>
    <col min="9" max="9" width="15.4285714285714" customWidth="1"/>
    <col min="10" max="10" width="22.4285714285714" style="64" customWidth="1"/>
    <col min="11" max="11" width="42.1428571428571" style="64" customWidth="1"/>
    <col min="12" max="12" width="49.5714285714286" style="64" customWidth="1"/>
  </cols>
  <sheetData>
    <row r="1" spans="1:12" ht="72.5">
      <c r="A1" s="1" t="s">
        <v>0</v>
      </c>
      <c r="B1" s="2" t="s">
        <v>1</v>
      </c>
      <c r="C1" s="2" t="s">
        <v>918</v>
      </c>
      <c r="D1" s="2" t="s">
        <v>919</v>
      </c>
      <c r="E1" s="14" t="s">
        <v>920</v>
      </c>
      <c r="F1" s="14" t="s">
        <v>921</v>
      </c>
      <c r="G1" s="2" t="s">
        <v>922</v>
      </c>
      <c r="H1" s="16"/>
      <c r="I1" s="16" t="s">
        <v>923</v>
      </c>
      <c r="J1" s="16" t="s">
        <v>924</v>
      </c>
      <c r="K1" s="14" t="s">
        <v>1340</v>
      </c>
      <c r="L1" s="14" t="s">
        <v>1707</v>
      </c>
    </row>
    <row r="2" spans="1:12" ht="159.5">
      <c r="A2" s="3" t="s">
        <v>2</v>
      </c>
      <c r="B2" s="4" t="str">
        <f t="shared" si="0" ref="B2:B65">IF(A2&lt;&gt;"",LEFT(A2,SEARCH("-",A2)-1),"")</f>
        <v>ACE</v>
      </c>
      <c r="C2" s="4" t="s">
        <v>925</v>
      </c>
      <c r="D2" s="17">
        <v>43402</v>
      </c>
      <c r="E2" s="17">
        <v>43490</v>
      </c>
      <c r="F2" s="17"/>
      <c r="G2" s="17" t="s">
        <v>926</v>
      </c>
      <c r="I2" s="17"/>
      <c r="J2" s="18"/>
      <c r="K2" s="36" t="s">
        <v>2380</v>
      </c>
      <c r="L2" s="36" t="s">
        <v>2565</v>
      </c>
    </row>
    <row r="3" spans="1:12" ht="188.5">
      <c r="A3" s="5" t="s">
        <v>3</v>
      </c>
      <c r="B3" s="6" t="str">
        <f>IF(A3&lt;&gt;"",LEFT(A3,SEARCH("-",A3)-1),"")</f>
        <v>ME</v>
      </c>
      <c r="C3" s="6" t="s">
        <v>925</v>
      </c>
      <c r="D3" s="19">
        <v>43677</v>
      </c>
      <c r="E3" s="19">
        <v>43787</v>
      </c>
      <c r="F3" s="19">
        <v>43910</v>
      </c>
      <c r="G3" s="19" t="s">
        <v>927</v>
      </c>
      <c r="I3" s="19"/>
      <c r="J3" s="20">
        <v>43966</v>
      </c>
      <c r="K3" s="48" t="s">
        <v>2381</v>
      </c>
      <c r="L3" s="48" t="s">
        <v>2566</v>
      </c>
    </row>
    <row r="4" spans="1:12" ht="406">
      <c r="A4" s="3" t="s">
        <v>4</v>
      </c>
      <c r="B4" s="4" t="str">
        <f>IF(A4&lt;&gt;"",LEFT(A4,SEARCH("-",A4)-1),"")</f>
        <v>ACE</v>
      </c>
      <c r="C4" s="4" t="s">
        <v>925</v>
      </c>
      <c r="D4" s="17">
        <v>44243</v>
      </c>
      <c r="E4" s="17"/>
      <c r="F4" s="17"/>
      <c r="G4" s="17"/>
      <c r="I4" s="17"/>
      <c r="J4" s="18"/>
      <c r="K4" s="36" t="s">
        <v>2369</v>
      </c>
      <c r="L4" s="36" t="s">
        <v>1708</v>
      </c>
    </row>
    <row r="5" spans="1:12" ht="261">
      <c r="A5" s="5" t="s">
        <v>5</v>
      </c>
      <c r="B5" s="6" t="str">
        <f>IF(A5&lt;&gt;"",LEFT(A5,SEARCH("-",A5)-1),"")</f>
        <v>ME</v>
      </c>
      <c r="C5" s="6" t="s">
        <v>925</v>
      </c>
      <c r="D5" s="19">
        <v>43677</v>
      </c>
      <c r="E5" s="19">
        <v>43787</v>
      </c>
      <c r="F5" s="19">
        <v>43910</v>
      </c>
      <c r="G5" s="19" t="s">
        <v>928</v>
      </c>
      <c r="I5" s="19"/>
      <c r="J5" s="20">
        <v>43966</v>
      </c>
      <c r="K5" s="48" t="s">
        <v>2382</v>
      </c>
      <c r="L5" s="48" t="s">
        <v>2567</v>
      </c>
    </row>
    <row r="6" spans="1:12" ht="409.5">
      <c r="A6" s="3" t="s">
        <v>6</v>
      </c>
      <c r="B6" s="4" t="str">
        <f>IF(A6&lt;&gt;"",LEFT(A6,SEARCH("-",A6)-1),"")</f>
        <v>ACE</v>
      </c>
      <c r="C6" s="4" t="s">
        <v>925</v>
      </c>
      <c r="D6" s="17">
        <v>44300</v>
      </c>
      <c r="E6" s="17"/>
      <c r="F6" s="17"/>
      <c r="G6" s="17"/>
      <c r="I6" s="17"/>
      <c r="J6" s="18"/>
      <c r="K6" s="36" t="s">
        <v>2369</v>
      </c>
      <c r="L6" s="36" t="s">
        <v>1709</v>
      </c>
    </row>
    <row r="7" spans="1:12" ht="348">
      <c r="A7" s="3" t="s">
        <v>7</v>
      </c>
      <c r="B7" s="6" t="str">
        <f>IF(A7&lt;&gt;"",LEFT(A7,SEARCH("-",A7)-1),"")</f>
        <v>AEP</v>
      </c>
      <c r="C7" s="6" t="s">
        <v>929</v>
      </c>
      <c r="D7" s="19">
        <v>43433</v>
      </c>
      <c r="E7" s="19"/>
      <c r="F7" s="19"/>
      <c r="G7" s="19"/>
      <c r="I7" s="19"/>
      <c r="J7" s="20"/>
      <c r="K7" s="48" t="s">
        <v>2383</v>
      </c>
      <c r="L7" s="48" t="s">
        <v>2568</v>
      </c>
    </row>
    <row r="8" spans="1:12" ht="409.5">
      <c r="A8" s="3" t="s">
        <v>8</v>
      </c>
      <c r="B8" s="4" t="str">
        <f>IF(A8&lt;&gt;"",LEFT(A8,SEARCH("-",A8)-1),"")</f>
        <v>AEP</v>
      </c>
      <c r="C8" s="4" t="s">
        <v>929</v>
      </c>
      <c r="D8" s="17">
        <v>43433</v>
      </c>
      <c r="E8" s="17">
        <v>43847</v>
      </c>
      <c r="F8" s="17">
        <v>43941</v>
      </c>
      <c r="G8" s="17" t="s">
        <v>930</v>
      </c>
      <c r="I8" s="17"/>
      <c r="J8" s="18">
        <v>43966</v>
      </c>
      <c r="K8" s="36" t="s">
        <v>2384</v>
      </c>
      <c r="L8" s="36" t="s">
        <v>2569</v>
      </c>
    </row>
    <row r="9" spans="1:12" ht="174">
      <c r="A9" s="3" t="s">
        <v>9</v>
      </c>
      <c r="B9" s="6" t="str">
        <f>IF(A9&lt;&gt;"",LEFT(A9,SEARCH("-",A9)-1),"")</f>
        <v>AEP</v>
      </c>
      <c r="C9" s="6" t="s">
        <v>929</v>
      </c>
      <c r="D9" s="19">
        <v>43433</v>
      </c>
      <c r="E9" s="19">
        <v>44001</v>
      </c>
      <c r="F9" s="19">
        <v>44089</v>
      </c>
      <c r="G9" s="19" t="s">
        <v>931</v>
      </c>
      <c r="I9" s="19"/>
      <c r="J9" s="19">
        <v>44089</v>
      </c>
      <c r="K9" s="48" t="s">
        <v>2385</v>
      </c>
      <c r="L9" s="48" t="s">
        <v>2570</v>
      </c>
    </row>
    <row r="10" spans="1:12" ht="409.5">
      <c r="A10" s="3" t="s">
        <v>10</v>
      </c>
      <c r="B10" s="4" t="str">
        <f>IF(A10&lt;&gt;"",LEFT(A10,SEARCH("-",A10)-1),"")</f>
        <v>AEP</v>
      </c>
      <c r="C10" s="4" t="s">
        <v>929</v>
      </c>
      <c r="D10" s="17">
        <v>43476</v>
      </c>
      <c r="E10" s="17">
        <v>43817</v>
      </c>
      <c r="F10" s="17">
        <v>43859</v>
      </c>
      <c r="G10" s="17" t="s">
        <v>932</v>
      </c>
      <c r="I10" s="17"/>
      <c r="J10" s="18">
        <v>43966</v>
      </c>
      <c r="K10" s="36" t="s">
        <v>2386</v>
      </c>
      <c r="L10" s="36" t="s">
        <v>2571</v>
      </c>
    </row>
    <row r="11" spans="1:12" ht="409.5">
      <c r="A11" s="3" t="s">
        <v>11</v>
      </c>
      <c r="B11" s="6" t="str">
        <f>IF(A11&lt;&gt;"",LEFT(A11,SEARCH("-",A11)-1),"")</f>
        <v>AEP</v>
      </c>
      <c r="C11" s="6" t="s">
        <v>929</v>
      </c>
      <c r="D11" s="19">
        <v>43476</v>
      </c>
      <c r="E11" s="19">
        <v>43847</v>
      </c>
      <c r="F11" s="19">
        <v>43859</v>
      </c>
      <c r="G11" s="19" t="s">
        <v>933</v>
      </c>
      <c r="I11" s="19"/>
      <c r="J11" s="20">
        <v>43966</v>
      </c>
      <c r="K11" s="48" t="s">
        <v>2387</v>
      </c>
      <c r="L11" s="48" t="s">
        <v>2572</v>
      </c>
    </row>
    <row r="12" spans="1:12" ht="409.5">
      <c r="A12" s="3" t="s">
        <v>12</v>
      </c>
      <c r="B12" s="4" t="str">
        <f>IF(A12&lt;&gt;"",LEFT(A12,SEARCH("-",A12)-1),"")</f>
        <v>AEP</v>
      </c>
      <c r="C12" s="4" t="s">
        <v>929</v>
      </c>
      <c r="D12" s="17">
        <v>43476</v>
      </c>
      <c r="E12" s="17">
        <v>44183</v>
      </c>
      <c r="F12" s="17">
        <v>44295</v>
      </c>
      <c r="G12" s="17" t="s">
        <v>934</v>
      </c>
      <c r="I12" s="17"/>
      <c r="J12" s="18">
        <v>44294</v>
      </c>
      <c r="K12" s="36" t="s">
        <v>2388</v>
      </c>
      <c r="L12" s="36" t="s">
        <v>2573</v>
      </c>
    </row>
    <row r="13" spans="1:12" ht="409.5">
      <c r="A13" s="3" t="s">
        <v>13</v>
      </c>
      <c r="B13" s="6" t="str">
        <f>IF(A13&lt;&gt;"",LEFT(A13,SEARCH("-",A13)-1),"")</f>
        <v>AEP</v>
      </c>
      <c r="C13" s="6" t="s">
        <v>929</v>
      </c>
      <c r="D13" s="19">
        <v>43476</v>
      </c>
      <c r="E13" s="19">
        <v>44029</v>
      </c>
      <c r="F13" s="19">
        <v>44125</v>
      </c>
      <c r="G13" s="19" t="s">
        <v>935</v>
      </c>
      <c r="I13" s="19"/>
      <c r="J13" s="19">
        <v>44125</v>
      </c>
      <c r="K13" s="48" t="s">
        <v>1341</v>
      </c>
      <c r="L13" s="48" t="s">
        <v>2574</v>
      </c>
    </row>
    <row r="14" spans="1:12" ht="409.5">
      <c r="A14" s="3" t="s">
        <v>14</v>
      </c>
      <c r="B14" s="4" t="str">
        <f>IF(A14&lt;&gt;"",LEFT(A14,SEARCH("-",A14)-1),"")</f>
        <v>AEP</v>
      </c>
      <c r="C14" s="4" t="s">
        <v>929</v>
      </c>
      <c r="D14" s="17">
        <v>43476</v>
      </c>
      <c r="E14" s="17">
        <v>43817</v>
      </c>
      <c r="F14" s="17">
        <v>43859</v>
      </c>
      <c r="G14" s="17" t="s">
        <v>936</v>
      </c>
      <c r="I14" s="17"/>
      <c r="J14" s="18">
        <v>43966</v>
      </c>
      <c r="K14" s="36" t="s">
        <v>2389</v>
      </c>
      <c r="L14" s="36" t="s">
        <v>2575</v>
      </c>
    </row>
    <row r="15" spans="1:12" ht="409.5">
      <c r="A15" s="3" t="s">
        <v>15</v>
      </c>
      <c r="B15" s="6" t="str">
        <f>IF(A15&lt;&gt;"",LEFT(A15,SEARCH("-",A15)-1),"")</f>
        <v>AEP</v>
      </c>
      <c r="C15" s="6" t="s">
        <v>929</v>
      </c>
      <c r="D15" s="19">
        <v>43476</v>
      </c>
      <c r="E15" s="19">
        <v>43847</v>
      </c>
      <c r="F15" s="19">
        <v>43859</v>
      </c>
      <c r="G15" s="19" t="s">
        <v>933</v>
      </c>
      <c r="I15" s="19"/>
      <c r="J15" s="20">
        <v>43966</v>
      </c>
      <c r="K15" s="48" t="s">
        <v>2390</v>
      </c>
      <c r="L15" s="48" t="s">
        <v>2576</v>
      </c>
    </row>
    <row r="16" spans="1:12" ht="304.5">
      <c r="A16" s="3" t="s">
        <v>16</v>
      </c>
      <c r="B16" s="4" t="str">
        <f>IF(A16&lt;&gt;"",LEFT(A16,SEARCH("-",A16)-1),"")</f>
        <v>AEP</v>
      </c>
      <c r="C16" s="4" t="s">
        <v>929</v>
      </c>
      <c r="D16" s="17">
        <v>43433</v>
      </c>
      <c r="E16" s="17"/>
      <c r="F16" s="17"/>
      <c r="G16" s="17"/>
      <c r="I16" s="17"/>
      <c r="J16" s="18"/>
      <c r="K16" s="36" t="s">
        <v>2391</v>
      </c>
      <c r="L16" s="36" t="s">
        <v>2577</v>
      </c>
    </row>
    <row r="17" spans="1:12" ht="409.5">
      <c r="A17" s="3" t="s">
        <v>17</v>
      </c>
      <c r="B17" s="6" t="str">
        <f>IF(A17&lt;&gt;"",LEFT(A17,SEARCH("-",A17)-1),"")</f>
        <v>AEP</v>
      </c>
      <c r="C17" s="6" t="s">
        <v>929</v>
      </c>
      <c r="D17" s="19">
        <v>43433</v>
      </c>
      <c r="E17" s="19"/>
      <c r="F17" s="19"/>
      <c r="G17" s="19"/>
      <c r="I17" s="19"/>
      <c r="J17" s="20"/>
      <c r="K17" s="48" t="s">
        <v>2392</v>
      </c>
      <c r="L17" s="48" t="s">
        <v>2578</v>
      </c>
    </row>
    <row r="18" spans="1:12" ht="409.5">
      <c r="A18" s="3" t="s">
        <v>18</v>
      </c>
      <c r="B18" s="4" t="str">
        <f>IF(A18&lt;&gt;"",LEFT(A18,SEARCH("-",A18)-1),"")</f>
        <v>AEP</v>
      </c>
      <c r="C18" s="4" t="s">
        <v>929</v>
      </c>
      <c r="D18" s="18">
        <v>43476</v>
      </c>
      <c r="E18" s="17">
        <v>43909</v>
      </c>
      <c r="F18" s="17">
        <v>43962</v>
      </c>
      <c r="G18" s="17" t="s">
        <v>937</v>
      </c>
      <c r="I18" s="17"/>
      <c r="J18" s="18">
        <v>43966</v>
      </c>
      <c r="K18" s="36" t="s">
        <v>1342</v>
      </c>
      <c r="L18" s="36" t="s">
        <v>1710</v>
      </c>
    </row>
    <row r="19" spans="1:12" ht="14.5">
      <c r="A19" s="3" t="s">
        <v>19</v>
      </c>
      <c r="B19" s="6" t="str">
        <f>IF(A19&lt;&gt;"",LEFT(A19,SEARCH("-",A19)-1),"")</f>
        <v>AEP</v>
      </c>
      <c r="C19" s="6" t="s">
        <v>929</v>
      </c>
      <c r="D19" s="19" t="s">
        <v>938</v>
      </c>
      <c r="E19" s="19"/>
      <c r="F19" s="19"/>
      <c r="G19" s="19"/>
      <c r="I19" s="19"/>
      <c r="J19" s="20"/>
      <c r="K19" s="48" t="s">
        <v>2369</v>
      </c>
      <c r="L19" s="48" t="s">
        <v>2369</v>
      </c>
    </row>
    <row r="20" spans="1:12" ht="409.5">
      <c r="A20" s="3" t="s">
        <v>20</v>
      </c>
      <c r="B20" s="4" t="str">
        <f>IF(A20&lt;&gt;"",LEFT(A20,SEARCH("-",A20)-1),"")</f>
        <v>AEP</v>
      </c>
      <c r="C20" s="4" t="s">
        <v>929</v>
      </c>
      <c r="D20" s="17">
        <v>43399</v>
      </c>
      <c r="E20" s="17">
        <v>43817</v>
      </c>
      <c r="F20" s="17">
        <v>43859</v>
      </c>
      <c r="G20" s="17" t="s">
        <v>939</v>
      </c>
      <c r="I20" s="17"/>
      <c r="J20" s="18">
        <v>43966</v>
      </c>
      <c r="K20" s="36" t="s">
        <v>2393</v>
      </c>
      <c r="L20" s="36" t="s">
        <v>2579</v>
      </c>
    </row>
    <row r="21" spans="1:12" ht="14.5">
      <c r="A21" s="3" t="s">
        <v>21</v>
      </c>
      <c r="B21" s="6" t="str">
        <f>IF(A21&lt;&gt;"",LEFT(A21,SEARCH("-",A21)-1),"")</f>
        <v>AEP</v>
      </c>
      <c r="C21" s="6" t="s">
        <v>929</v>
      </c>
      <c r="D21" s="19" t="s">
        <v>938</v>
      </c>
      <c r="E21" s="19"/>
      <c r="F21" s="19"/>
      <c r="G21" s="19"/>
      <c r="I21" s="19"/>
      <c r="J21" s="20"/>
      <c r="K21" s="48" t="s">
        <v>2369</v>
      </c>
      <c r="L21" s="48" t="s">
        <v>2369</v>
      </c>
    </row>
    <row r="22" spans="1:12" ht="14.5">
      <c r="A22" s="3" t="s">
        <v>22</v>
      </c>
      <c r="B22" s="4" t="str">
        <f>IF(A22&lt;&gt;"",LEFT(A22,SEARCH("-",A22)-1),"")</f>
        <v>AEP</v>
      </c>
      <c r="C22" s="4" t="s">
        <v>929</v>
      </c>
      <c r="D22" s="17" t="s">
        <v>938</v>
      </c>
      <c r="E22" s="17"/>
      <c r="F22" s="17"/>
      <c r="G22" s="17"/>
      <c r="I22" s="17"/>
      <c r="J22" s="18"/>
      <c r="K22" s="36" t="s">
        <v>2369</v>
      </c>
      <c r="L22" s="36" t="s">
        <v>2369</v>
      </c>
    </row>
    <row r="23" spans="1:12" ht="14.5">
      <c r="A23" s="3" t="s">
        <v>23</v>
      </c>
      <c r="B23" s="6" t="str">
        <f>IF(A23&lt;&gt;"",LEFT(A23,SEARCH("-",A23)-1),"")</f>
        <v>AEP</v>
      </c>
      <c r="C23" s="6" t="s">
        <v>929</v>
      </c>
      <c r="D23" s="19" t="s">
        <v>938</v>
      </c>
      <c r="E23" s="19"/>
      <c r="F23" s="19"/>
      <c r="G23" s="19"/>
      <c r="I23" s="19"/>
      <c r="J23" s="20"/>
      <c r="K23" s="48" t="s">
        <v>2369</v>
      </c>
      <c r="L23" s="48" t="s">
        <v>2369</v>
      </c>
    </row>
    <row r="24" spans="1:12" ht="14.5">
      <c r="A24" s="3" t="s">
        <v>24</v>
      </c>
      <c r="B24" s="4" t="str">
        <f>IF(A24&lt;&gt;"",LEFT(A24,SEARCH("-",A24)-1),"")</f>
        <v>AEP</v>
      </c>
      <c r="C24" s="4" t="s">
        <v>929</v>
      </c>
      <c r="D24" s="17" t="s">
        <v>938</v>
      </c>
      <c r="E24" s="17"/>
      <c r="F24" s="17"/>
      <c r="G24" s="17"/>
      <c r="I24" s="17"/>
      <c r="J24" s="18"/>
      <c r="K24" s="36" t="s">
        <v>2369</v>
      </c>
      <c r="L24" s="36" t="s">
        <v>2369</v>
      </c>
    </row>
    <row r="25" spans="1:12" ht="14.5">
      <c r="A25" s="3" t="s">
        <v>25</v>
      </c>
      <c r="B25" s="6" t="str">
        <f>IF(A25&lt;&gt;"",LEFT(A25,SEARCH("-",A25)-1),"")</f>
        <v>AEP</v>
      </c>
      <c r="C25" s="6" t="s">
        <v>929</v>
      </c>
      <c r="D25" s="19" t="s">
        <v>938</v>
      </c>
      <c r="E25" s="19"/>
      <c r="F25" s="19"/>
      <c r="G25" s="19"/>
      <c r="I25" s="19"/>
      <c r="J25" s="20"/>
      <c r="K25" s="48" t="s">
        <v>2369</v>
      </c>
      <c r="L25" s="48" t="s">
        <v>2369</v>
      </c>
    </row>
    <row r="26" spans="1:12" ht="188.5">
      <c r="A26" s="3" t="s">
        <v>26</v>
      </c>
      <c r="B26" s="4" t="str">
        <f>IF(A26&lt;&gt;"",LEFT(A26,SEARCH("-",A26)-1),"")</f>
        <v>AEP</v>
      </c>
      <c r="C26" s="4" t="s">
        <v>929</v>
      </c>
      <c r="D26" s="17">
        <v>43399</v>
      </c>
      <c r="E26" s="17">
        <v>44085</v>
      </c>
      <c r="F26" s="17">
        <v>44209</v>
      </c>
      <c r="G26" s="17" t="s">
        <v>940</v>
      </c>
      <c r="I26" s="17"/>
      <c r="J26" s="18">
        <v>44207</v>
      </c>
      <c r="K26" s="36" t="s">
        <v>1343</v>
      </c>
      <c r="L26" s="36" t="s">
        <v>1711</v>
      </c>
    </row>
    <row r="27" spans="1:12" ht="14.5">
      <c r="A27" s="3" t="s">
        <v>27</v>
      </c>
      <c r="B27" s="6" t="str">
        <f>IF(A27&lt;&gt;"",LEFT(A27,SEARCH("-",A27)-1),"")</f>
        <v>AEP</v>
      </c>
      <c r="C27" s="6" t="s">
        <v>929</v>
      </c>
      <c r="D27" s="19" t="s">
        <v>938</v>
      </c>
      <c r="E27" s="19"/>
      <c r="F27" s="19"/>
      <c r="G27" s="19"/>
      <c r="I27" s="19"/>
      <c r="J27" s="20"/>
      <c r="K27" s="48" t="s">
        <v>2369</v>
      </c>
      <c r="L27" s="48" t="s">
        <v>2369</v>
      </c>
    </row>
    <row r="28" spans="1:12" ht="14.5">
      <c r="A28" s="3" t="s">
        <v>28</v>
      </c>
      <c r="B28" s="4" t="str">
        <f>IF(A28&lt;&gt;"",LEFT(A28,SEARCH("-",A28)-1),"")</f>
        <v>AEP</v>
      </c>
      <c r="C28" s="4" t="s">
        <v>929</v>
      </c>
      <c r="D28" s="17" t="s">
        <v>938</v>
      </c>
      <c r="E28" s="17"/>
      <c r="F28" s="17"/>
      <c r="G28" s="17"/>
      <c r="I28" s="17"/>
      <c r="J28" s="18"/>
      <c r="K28" s="36" t="s">
        <v>2369</v>
      </c>
      <c r="L28" s="36" t="s">
        <v>2369</v>
      </c>
    </row>
    <row r="29" spans="1:12" ht="72.5">
      <c r="A29" s="3" t="s">
        <v>29</v>
      </c>
      <c r="B29" s="6" t="str">
        <f>IF(A29&lt;&gt;"",LEFT(A29,SEARCH("-",A29)-1),"")</f>
        <v>AEP</v>
      </c>
      <c r="C29" s="6" t="s">
        <v>929</v>
      </c>
      <c r="D29" s="19">
        <v>43475</v>
      </c>
      <c r="E29" s="19">
        <v>44393</v>
      </c>
      <c r="F29" s="19">
        <v>44441</v>
      </c>
      <c r="G29" s="19" t="s">
        <v>941</v>
      </c>
      <c r="I29" s="19"/>
      <c r="J29" s="20">
        <v>44440</v>
      </c>
      <c r="K29" s="48" t="s">
        <v>1344</v>
      </c>
      <c r="L29" s="48" t="s">
        <v>1712</v>
      </c>
    </row>
    <row r="30" spans="1:12" ht="409.5">
      <c r="A30" s="3" t="s">
        <v>30</v>
      </c>
      <c r="B30" s="4" t="str">
        <f>IF(A30&lt;&gt;"",LEFT(A30,SEARCH("-",A30)-1),"")</f>
        <v>AEP</v>
      </c>
      <c r="C30" s="4" t="s">
        <v>929</v>
      </c>
      <c r="D30" s="17">
        <v>43476</v>
      </c>
      <c r="E30" s="17">
        <v>44424</v>
      </c>
      <c r="F30" s="17">
        <v>44496</v>
      </c>
      <c r="G30" s="17" t="s">
        <v>942</v>
      </c>
      <c r="I30" s="17"/>
      <c r="J30" s="17">
        <v>44496</v>
      </c>
      <c r="K30" s="36" t="s">
        <v>2394</v>
      </c>
      <c r="L30" s="36" t="s">
        <v>2580</v>
      </c>
    </row>
    <row r="31" spans="1:12" ht="43.5">
      <c r="A31" s="3" t="s">
        <v>31</v>
      </c>
      <c r="B31" s="6" t="str">
        <f>IF(A31&lt;&gt;"",LEFT(A31,SEARCH("-",A31)-1),"")</f>
        <v>AEP</v>
      </c>
      <c r="C31" s="6" t="s">
        <v>929</v>
      </c>
      <c r="D31" s="19">
        <v>43455</v>
      </c>
      <c r="E31" s="19">
        <v>44393</v>
      </c>
      <c r="F31" s="19">
        <v>44441</v>
      </c>
      <c r="G31" s="19" t="s">
        <v>941</v>
      </c>
      <c r="I31" s="19"/>
      <c r="J31" s="20">
        <v>44440</v>
      </c>
      <c r="K31" s="48" t="s">
        <v>1344</v>
      </c>
      <c r="L31" s="48" t="s">
        <v>1713</v>
      </c>
    </row>
    <row r="32" spans="1:12" ht="116">
      <c r="A32" s="3" t="s">
        <v>32</v>
      </c>
      <c r="B32" s="4" t="str">
        <f>IF(A32&lt;&gt;"",LEFT(A32,SEARCH("-",A32)-1),"")</f>
        <v>AEP</v>
      </c>
      <c r="C32" s="4" t="s">
        <v>929</v>
      </c>
      <c r="D32" s="17">
        <v>43476</v>
      </c>
      <c r="E32" s="17">
        <v>44393</v>
      </c>
      <c r="F32" s="17">
        <v>44441</v>
      </c>
      <c r="G32" s="17" t="s">
        <v>941</v>
      </c>
      <c r="I32" s="17"/>
      <c r="J32" s="18">
        <v>44440</v>
      </c>
      <c r="K32" s="36" t="s">
        <v>2395</v>
      </c>
      <c r="L32" s="36" t="s">
        <v>2581</v>
      </c>
    </row>
    <row r="33" spans="1:12" ht="72.5">
      <c r="A33" s="3" t="s">
        <v>33</v>
      </c>
      <c r="B33" s="6" t="str">
        <f>IF(A33&lt;&gt;"",LEFT(A33,SEARCH("-",A33)-1),"")</f>
        <v>AEP</v>
      </c>
      <c r="C33" s="6" t="s">
        <v>929</v>
      </c>
      <c r="D33" s="19">
        <v>43476</v>
      </c>
      <c r="E33" s="19"/>
      <c r="F33" s="19"/>
      <c r="G33" s="19"/>
      <c r="I33" s="19"/>
      <c r="J33" s="20"/>
      <c r="K33" s="48" t="s">
        <v>2396</v>
      </c>
      <c r="L33" s="48" t="s">
        <v>2582</v>
      </c>
    </row>
    <row r="34" spans="1:12" ht="203">
      <c r="A34" s="3" t="s">
        <v>34</v>
      </c>
      <c r="B34" s="4" t="str">
        <f>IF(A34&lt;&gt;"",LEFT(A34,SEARCH("-",A34)-1),"")</f>
        <v>AEP</v>
      </c>
      <c r="C34" s="4" t="s">
        <v>929</v>
      </c>
      <c r="D34" s="17">
        <v>43476</v>
      </c>
      <c r="E34" s="17"/>
      <c r="F34" s="17"/>
      <c r="G34" s="17"/>
      <c r="I34" s="17"/>
      <c r="J34" s="18"/>
      <c r="K34" s="36" t="s">
        <v>2397</v>
      </c>
      <c r="L34" s="36" t="s">
        <v>2583</v>
      </c>
    </row>
    <row r="35" spans="1:12" ht="261">
      <c r="A35" s="3" t="s">
        <v>35</v>
      </c>
      <c r="B35" s="6" t="str">
        <f>IF(A35&lt;&gt;"",LEFT(A35,SEARCH("-",A35)-1),"")</f>
        <v>AEP</v>
      </c>
      <c r="C35" s="6" t="s">
        <v>929</v>
      </c>
      <c r="D35" s="19">
        <v>43399</v>
      </c>
      <c r="E35" s="19">
        <v>43791</v>
      </c>
      <c r="F35" s="19">
        <v>43859</v>
      </c>
      <c r="G35" s="19" t="s">
        <v>943</v>
      </c>
      <c r="I35" s="19"/>
      <c r="J35" s="20">
        <v>43966</v>
      </c>
      <c r="K35" s="48" t="s">
        <v>2398</v>
      </c>
      <c r="L35" s="48" t="s">
        <v>2584</v>
      </c>
    </row>
    <row r="36" spans="1:12" ht="116">
      <c r="A36" s="3" t="s">
        <v>36</v>
      </c>
      <c r="B36" s="4" t="str">
        <f>IF(A36&lt;&gt;"",LEFT(A36,SEARCH("-",A36)-1),"")</f>
        <v>AEP</v>
      </c>
      <c r="C36" s="4" t="s">
        <v>929</v>
      </c>
      <c r="D36" s="17">
        <v>43399</v>
      </c>
      <c r="E36" s="17">
        <v>43900</v>
      </c>
      <c r="F36" s="17">
        <v>43962</v>
      </c>
      <c r="G36" s="17" t="s">
        <v>944</v>
      </c>
      <c r="I36" s="17"/>
      <c r="J36" s="18">
        <v>43966</v>
      </c>
      <c r="K36" s="36" t="s">
        <v>1345</v>
      </c>
      <c r="L36" s="36" t="s">
        <v>1714</v>
      </c>
    </row>
    <row r="37" spans="1:12" ht="409.5">
      <c r="A37" s="3" t="s">
        <v>37</v>
      </c>
      <c r="B37" s="6" t="str">
        <f>IF(A37&lt;&gt;"",LEFT(A37,SEARCH("-",A37)-1),"")</f>
        <v>AEP</v>
      </c>
      <c r="C37" s="6" t="s">
        <v>929</v>
      </c>
      <c r="D37" s="19">
        <v>43399</v>
      </c>
      <c r="E37" s="19"/>
      <c r="F37" s="19"/>
      <c r="G37" s="19"/>
      <c r="I37" s="19"/>
      <c r="J37" s="20"/>
      <c r="K37" s="48" t="s">
        <v>2399</v>
      </c>
      <c r="L37" s="48" t="s">
        <v>2585</v>
      </c>
    </row>
    <row r="38" spans="1:12" ht="409.5">
      <c r="A38" s="3" t="s">
        <v>38</v>
      </c>
      <c r="B38" s="4" t="str">
        <f>IF(A38&lt;&gt;"",LEFT(A38,SEARCH("-",A38)-1),"")</f>
        <v>AEP</v>
      </c>
      <c r="C38" s="4" t="s">
        <v>929</v>
      </c>
      <c r="D38" s="17">
        <v>43399</v>
      </c>
      <c r="E38" s="17"/>
      <c r="F38" s="17"/>
      <c r="G38" s="17"/>
      <c r="I38" s="17"/>
      <c r="J38" s="18"/>
      <c r="K38" s="36" t="s">
        <v>2400</v>
      </c>
      <c r="L38" s="36" t="s">
        <v>2586</v>
      </c>
    </row>
    <row r="39" spans="1:12" ht="409.5">
      <c r="A39" s="3" t="s">
        <v>39</v>
      </c>
      <c r="B39" s="6" t="str">
        <f>IF(A39&lt;&gt;"",LEFT(A39,SEARCH("-",A39)-1),"")</f>
        <v>AEP</v>
      </c>
      <c r="C39" s="6" t="s">
        <v>929</v>
      </c>
      <c r="D39" s="19">
        <v>43399</v>
      </c>
      <c r="E39" s="19">
        <v>43791</v>
      </c>
      <c r="F39" s="19">
        <v>43859</v>
      </c>
      <c r="G39" s="19" t="s">
        <v>945</v>
      </c>
      <c r="I39" s="19"/>
      <c r="J39" s="20">
        <v>43966</v>
      </c>
      <c r="K39" s="48" t="s">
        <v>2401</v>
      </c>
      <c r="L39" s="48" t="s">
        <v>2587</v>
      </c>
    </row>
    <row r="40" spans="1:12" ht="409.5">
      <c r="A40" s="3" t="s">
        <v>40</v>
      </c>
      <c r="B40" s="4" t="str">
        <f>IF(A40&lt;&gt;"",LEFT(A40,SEARCH("-",A40)-1),"")</f>
        <v>AEP</v>
      </c>
      <c r="C40" s="4" t="s">
        <v>929</v>
      </c>
      <c r="D40" s="17">
        <v>43399</v>
      </c>
      <c r="E40" s="17">
        <v>43882</v>
      </c>
      <c r="F40" s="17">
        <v>43931</v>
      </c>
      <c r="G40" s="17" t="s">
        <v>946</v>
      </c>
      <c r="I40" s="17"/>
      <c r="J40" s="18">
        <v>43966</v>
      </c>
      <c r="K40" s="36" t="s">
        <v>2402</v>
      </c>
      <c r="L40" s="36" t="s">
        <v>2588</v>
      </c>
    </row>
    <row r="41" spans="1:12" ht="333.5">
      <c r="A41" s="3" t="s">
        <v>41</v>
      </c>
      <c r="B41" s="6" t="str">
        <f>IF(A41&lt;&gt;"",LEFT(A41,SEARCH("-",A41)-1),"")</f>
        <v>AEP</v>
      </c>
      <c r="C41" s="6" t="s">
        <v>929</v>
      </c>
      <c r="D41" s="19">
        <v>43399</v>
      </c>
      <c r="E41" s="19">
        <v>44085</v>
      </c>
      <c r="F41" s="19">
        <v>44209</v>
      </c>
      <c r="G41" s="19" t="s">
        <v>947</v>
      </c>
      <c r="I41" s="19"/>
      <c r="J41" s="20">
        <v>44207</v>
      </c>
      <c r="K41" s="48" t="s">
        <v>1346</v>
      </c>
      <c r="L41" s="48" t="s">
        <v>1715</v>
      </c>
    </row>
    <row r="42" spans="1:12" ht="409.5">
      <c r="A42" s="3" t="s">
        <v>42</v>
      </c>
      <c r="B42" s="4" t="str">
        <f>IF(A42&lt;&gt;"",LEFT(A42,SEARCH("-",A42)-1),"")</f>
        <v>AEP</v>
      </c>
      <c r="C42" s="4" t="s">
        <v>929</v>
      </c>
      <c r="D42" s="17">
        <v>43399</v>
      </c>
      <c r="E42" s="17">
        <v>43817</v>
      </c>
      <c r="F42" s="17">
        <v>43859</v>
      </c>
      <c r="G42" s="17" t="s">
        <v>948</v>
      </c>
      <c r="I42" s="17"/>
      <c r="J42" s="18">
        <v>43966</v>
      </c>
      <c r="K42" s="36" t="s">
        <v>2403</v>
      </c>
      <c r="L42" s="36" t="s">
        <v>2589</v>
      </c>
    </row>
    <row r="43" spans="1:12" ht="409.5">
      <c r="A43" s="3" t="s">
        <v>43</v>
      </c>
      <c r="B43" s="6" t="str">
        <f>IF(A43&lt;&gt;"",LEFT(A43,SEARCH("-",A43)-1),"")</f>
        <v>AEP</v>
      </c>
      <c r="C43" s="6" t="s">
        <v>929</v>
      </c>
      <c r="D43" s="19">
        <v>43399</v>
      </c>
      <c r="E43" s="19">
        <v>44155</v>
      </c>
      <c r="F43" s="19">
        <v>44295</v>
      </c>
      <c r="G43" s="19" t="s">
        <v>949</v>
      </c>
      <c r="I43" s="19"/>
      <c r="J43" s="20">
        <v>44294</v>
      </c>
      <c r="K43" s="48" t="s">
        <v>1347</v>
      </c>
      <c r="L43" s="48" t="s">
        <v>2590</v>
      </c>
    </row>
    <row r="44" spans="1:12" ht="261">
      <c r="A44" s="3" t="s">
        <v>44</v>
      </c>
      <c r="B44" s="4" t="str">
        <f>IF(A44&lt;&gt;"",LEFT(A44,SEARCH("-",A44)-1),"")</f>
        <v>AEP</v>
      </c>
      <c r="C44" s="4" t="s">
        <v>929</v>
      </c>
      <c r="D44" s="17">
        <v>43399</v>
      </c>
      <c r="E44" s="17">
        <v>43791</v>
      </c>
      <c r="F44" s="17">
        <v>43859</v>
      </c>
      <c r="G44" s="17" t="s">
        <v>950</v>
      </c>
      <c r="I44" s="17"/>
      <c r="J44" s="18">
        <v>43966</v>
      </c>
      <c r="K44" s="36" t="s">
        <v>2404</v>
      </c>
      <c r="L44" s="36" t="s">
        <v>2591</v>
      </c>
    </row>
    <row r="45" spans="1:12" ht="409.5">
      <c r="A45" s="3" t="s">
        <v>45</v>
      </c>
      <c r="B45" s="6" t="str">
        <f>IF(A45&lt;&gt;"",LEFT(A45,SEARCH("-",A45)-1),"")</f>
        <v>AEP</v>
      </c>
      <c r="C45" s="6" t="s">
        <v>929</v>
      </c>
      <c r="D45" s="19">
        <v>43399</v>
      </c>
      <c r="E45" s="19">
        <v>43909</v>
      </c>
      <c r="F45" s="19">
        <v>43962</v>
      </c>
      <c r="G45" s="19" t="s">
        <v>951</v>
      </c>
      <c r="I45" s="19"/>
      <c r="J45" s="20">
        <v>43966</v>
      </c>
      <c r="K45" s="48" t="s">
        <v>1348</v>
      </c>
      <c r="L45" s="48" t="s">
        <v>2592</v>
      </c>
    </row>
    <row r="46" spans="1:12" ht="377">
      <c r="A46" s="3" t="s">
        <v>46</v>
      </c>
      <c r="B46" s="4" t="str">
        <f>IF(A46&lt;&gt;"",LEFT(A46,SEARCH("-",A46)-1),"")</f>
        <v>AEP</v>
      </c>
      <c r="C46" s="4" t="s">
        <v>929</v>
      </c>
      <c r="D46" s="17">
        <v>43433</v>
      </c>
      <c r="E46" s="17">
        <v>44001</v>
      </c>
      <c r="F46" s="17">
        <v>44089</v>
      </c>
      <c r="G46" s="17" t="s">
        <v>952</v>
      </c>
      <c r="I46" s="17"/>
      <c r="J46" s="17">
        <v>44089</v>
      </c>
      <c r="K46" s="36" t="s">
        <v>1349</v>
      </c>
      <c r="L46" s="36" t="s">
        <v>2593</v>
      </c>
    </row>
    <row r="47" spans="1:12" ht="409.5">
      <c r="A47" s="3" t="s">
        <v>47</v>
      </c>
      <c r="B47" s="6" t="str">
        <f>IF(A47&lt;&gt;"",LEFT(A47,SEARCH("-",A47)-1),"")</f>
        <v>AEP</v>
      </c>
      <c r="C47" s="6" t="s">
        <v>929</v>
      </c>
      <c r="D47" s="19">
        <v>43476</v>
      </c>
      <c r="E47" s="19"/>
      <c r="F47" s="19"/>
      <c r="G47" s="19"/>
      <c r="I47" s="19"/>
      <c r="J47" s="20"/>
      <c r="K47" s="48" t="s">
        <v>2369</v>
      </c>
      <c r="L47" s="48" t="s">
        <v>2594</v>
      </c>
    </row>
    <row r="48" spans="1:12" ht="409.5">
      <c r="A48" s="3" t="s">
        <v>48</v>
      </c>
      <c r="B48" s="4" t="str">
        <f>IF(A48&lt;&gt;"",LEFT(A48,SEARCH("-",A48)-1),"")</f>
        <v>AEP</v>
      </c>
      <c r="C48" s="4" t="s">
        <v>929</v>
      </c>
      <c r="D48" s="17">
        <v>43433</v>
      </c>
      <c r="E48" s="17"/>
      <c r="F48" s="17"/>
      <c r="G48" s="17"/>
      <c r="I48" s="17"/>
      <c r="J48" s="18"/>
      <c r="K48" s="36" t="s">
        <v>2369</v>
      </c>
      <c r="L48" s="36" t="s">
        <v>2595</v>
      </c>
    </row>
    <row r="49" spans="1:12" ht="409.5">
      <c r="A49" s="3" t="s">
        <v>49</v>
      </c>
      <c r="B49" s="6" t="str">
        <f>IF(A49&lt;&gt;"",LEFT(A49,SEARCH("-",A49)-1),"")</f>
        <v>AEP</v>
      </c>
      <c r="C49" s="6" t="s">
        <v>929</v>
      </c>
      <c r="D49" s="19">
        <v>43433</v>
      </c>
      <c r="E49" s="19">
        <v>43909</v>
      </c>
      <c r="F49" s="19">
        <v>43962</v>
      </c>
      <c r="G49" s="19" t="s">
        <v>953</v>
      </c>
      <c r="I49" s="19"/>
      <c r="J49" s="20">
        <v>43966</v>
      </c>
      <c r="K49" s="48" t="s">
        <v>1350</v>
      </c>
      <c r="L49" s="48" t="s">
        <v>2596</v>
      </c>
    </row>
    <row r="50" spans="1:12" ht="409.5">
      <c r="A50" s="3" t="s">
        <v>50</v>
      </c>
      <c r="B50" s="4" t="str">
        <f>IF(A50&lt;&gt;"",LEFT(A50,SEARCH("-",A50)-1),"")</f>
        <v>AEP</v>
      </c>
      <c r="C50" s="4" t="s">
        <v>929</v>
      </c>
      <c r="D50" s="17">
        <v>43476</v>
      </c>
      <c r="E50" s="17"/>
      <c r="F50" s="17"/>
      <c r="G50" s="17"/>
      <c r="I50" s="17"/>
      <c r="J50" s="18"/>
      <c r="K50" s="36" t="s">
        <v>2369</v>
      </c>
      <c r="L50" s="36" t="s">
        <v>2597</v>
      </c>
    </row>
    <row r="51" spans="1:12" ht="409.5">
      <c r="A51" s="3" t="s">
        <v>51</v>
      </c>
      <c r="B51" s="6" t="str">
        <f>IF(A51&lt;&gt;"",LEFT(A51,SEARCH("-",A51)-1),"")</f>
        <v>AEP</v>
      </c>
      <c r="C51" s="6" t="s">
        <v>929</v>
      </c>
      <c r="D51" s="19">
        <v>43476</v>
      </c>
      <c r="E51" s="19">
        <v>44244</v>
      </c>
      <c r="F51" s="19">
        <v>44335</v>
      </c>
      <c r="G51" s="19" t="s">
        <v>954</v>
      </c>
      <c r="I51" s="19"/>
      <c r="J51" s="20">
        <v>44328</v>
      </c>
      <c r="K51" s="48" t="s">
        <v>2369</v>
      </c>
      <c r="L51" s="48" t="s">
        <v>2598</v>
      </c>
    </row>
    <row r="52" spans="1:12" ht="319">
      <c r="A52" s="3" t="s">
        <v>52</v>
      </c>
      <c r="B52" s="4" t="str">
        <f>IF(A52&lt;&gt;"",LEFT(A52,SEARCH("-",A52)-1),"")</f>
        <v>AEP</v>
      </c>
      <c r="C52" s="4" t="s">
        <v>929</v>
      </c>
      <c r="D52" s="17">
        <v>43476</v>
      </c>
      <c r="E52" s="17" t="s">
        <v>955</v>
      </c>
      <c r="F52" s="17">
        <v>44049</v>
      </c>
      <c r="G52" s="17" t="s">
        <v>956</v>
      </c>
      <c r="I52" s="17"/>
      <c r="J52" s="17">
        <v>44049</v>
      </c>
      <c r="K52" s="36" t="s">
        <v>1351</v>
      </c>
      <c r="L52" s="36" t="s">
        <v>2599</v>
      </c>
    </row>
    <row r="53" spans="1:12" ht="43.5">
      <c r="A53" s="3" t="s">
        <v>53</v>
      </c>
      <c r="B53" s="6" t="str">
        <f>IF(A53&lt;&gt;"",LEFT(A53,SEARCH("-",A53)-1),"")</f>
        <v>AEP</v>
      </c>
      <c r="C53" s="6" t="s">
        <v>929</v>
      </c>
      <c r="D53" s="19">
        <v>43399</v>
      </c>
      <c r="E53" s="19">
        <v>43973</v>
      </c>
      <c r="F53" s="19">
        <v>44049</v>
      </c>
      <c r="G53" s="19" t="s">
        <v>957</v>
      </c>
      <c r="I53" s="19"/>
      <c r="J53" s="19">
        <v>44049</v>
      </c>
      <c r="K53" s="48" t="s">
        <v>1352</v>
      </c>
      <c r="L53" s="48" t="s">
        <v>2600</v>
      </c>
    </row>
    <row r="54" spans="1:12" ht="333.5">
      <c r="A54" s="3" t="s">
        <v>54</v>
      </c>
      <c r="B54" s="4" t="str">
        <f>IF(A54&lt;&gt;"",LEFT(A54,SEARCH("-",A54)-1),"")</f>
        <v>AEP</v>
      </c>
      <c r="C54" s="4" t="s">
        <v>929</v>
      </c>
      <c r="D54" s="17">
        <v>43399</v>
      </c>
      <c r="E54" s="17"/>
      <c r="F54" s="17"/>
      <c r="G54" s="17"/>
      <c r="I54" s="17"/>
      <c r="J54" s="18"/>
      <c r="K54" s="36" t="s">
        <v>2405</v>
      </c>
      <c r="L54" s="36" t="s">
        <v>2601</v>
      </c>
    </row>
    <row r="55" spans="1:12" ht="319">
      <c r="A55" s="3" t="s">
        <v>55</v>
      </c>
      <c r="B55" s="6" t="str">
        <f>IF(A55&lt;&gt;"",LEFT(A55,SEARCH("-",A55)-1),"")</f>
        <v>AEP</v>
      </c>
      <c r="C55" s="6" t="s">
        <v>929</v>
      </c>
      <c r="D55" s="19">
        <v>43516</v>
      </c>
      <c r="E55" s="19">
        <v>44120</v>
      </c>
      <c r="F55" s="19">
        <v>44253</v>
      </c>
      <c r="G55" s="19" t="s">
        <v>958</v>
      </c>
      <c r="I55" s="19"/>
      <c r="J55" s="20">
        <v>44246</v>
      </c>
      <c r="K55" s="48" t="s">
        <v>1353</v>
      </c>
      <c r="L55" s="48" t="s">
        <v>2602</v>
      </c>
    </row>
    <row r="56" spans="1:12" ht="409.5">
      <c r="A56" s="3" t="s">
        <v>56</v>
      </c>
      <c r="B56" s="4" t="str">
        <f>IF(A56&lt;&gt;"",LEFT(A56,SEARCH("-",A56)-1),"")</f>
        <v>AEP</v>
      </c>
      <c r="C56" s="4" t="s">
        <v>929</v>
      </c>
      <c r="D56" s="17">
        <v>43516</v>
      </c>
      <c r="E56" s="17">
        <v>44029</v>
      </c>
      <c r="F56" s="17">
        <v>44125</v>
      </c>
      <c r="G56" s="17" t="s">
        <v>959</v>
      </c>
      <c r="I56" s="17"/>
      <c r="J56" s="17">
        <v>44125</v>
      </c>
      <c r="K56" s="36" t="s">
        <v>1354</v>
      </c>
      <c r="L56" s="36" t="s">
        <v>2603</v>
      </c>
    </row>
    <row r="57" spans="1:12" ht="409.5">
      <c r="A57" s="3" t="s">
        <v>57</v>
      </c>
      <c r="B57" s="6" t="str">
        <f>IF(A57&lt;&gt;"",LEFT(A57,SEARCH("-",A57)-1),"")</f>
        <v>AEP</v>
      </c>
      <c r="C57" s="6" t="s">
        <v>929</v>
      </c>
      <c r="D57" s="19">
        <v>43516</v>
      </c>
      <c r="E57" s="19">
        <v>43791</v>
      </c>
      <c r="F57" s="19">
        <v>43859</v>
      </c>
      <c r="G57" s="19" t="s">
        <v>960</v>
      </c>
      <c r="I57" s="19"/>
      <c r="J57" s="20">
        <v>43966</v>
      </c>
      <c r="K57" s="48" t="s">
        <v>2406</v>
      </c>
      <c r="L57" s="48" t="s">
        <v>2604</v>
      </c>
    </row>
    <row r="58" spans="1:12" ht="409.5">
      <c r="A58" s="3" t="s">
        <v>58</v>
      </c>
      <c r="B58" s="4" t="str">
        <f>IF(A58&lt;&gt;"",LEFT(A58,SEARCH("-",A58)-1),"")</f>
        <v>AEP</v>
      </c>
      <c r="C58" s="4" t="s">
        <v>929</v>
      </c>
      <c r="D58" s="17">
        <v>43516</v>
      </c>
      <c r="E58" s="17"/>
      <c r="F58" s="17"/>
      <c r="G58" s="17"/>
      <c r="I58" s="17"/>
      <c r="J58" s="18"/>
      <c r="K58" s="36" t="s">
        <v>2369</v>
      </c>
      <c r="L58" s="36" t="s">
        <v>2605</v>
      </c>
    </row>
    <row r="59" spans="1:12" ht="348">
      <c r="A59" s="3" t="s">
        <v>59</v>
      </c>
      <c r="B59" s="6" t="str">
        <f>IF(A59&lt;&gt;"",LEFT(A59,SEARCH("-",A59)-1),"")</f>
        <v>AEP</v>
      </c>
      <c r="C59" s="6" t="s">
        <v>929</v>
      </c>
      <c r="D59" s="19">
        <v>43549</v>
      </c>
      <c r="E59" s="19">
        <v>43791</v>
      </c>
      <c r="F59" s="19">
        <v>43859</v>
      </c>
      <c r="G59" s="19" t="s">
        <v>961</v>
      </c>
      <c r="I59" s="19"/>
      <c r="J59" s="20">
        <v>43966</v>
      </c>
      <c r="K59" s="48" t="s">
        <v>1355</v>
      </c>
      <c r="L59" s="48" t="s">
        <v>2606</v>
      </c>
    </row>
    <row r="60" spans="1:12" ht="409.5">
      <c r="A60" s="3" t="s">
        <v>60</v>
      </c>
      <c r="B60" s="4" t="str">
        <f>IF(A60&lt;&gt;"",LEFT(A60,SEARCH("-",A60)-1),"")</f>
        <v>AEP</v>
      </c>
      <c r="C60" s="4" t="s">
        <v>929</v>
      </c>
      <c r="D60" s="17">
        <v>43549</v>
      </c>
      <c r="E60" s="17">
        <v>43909</v>
      </c>
      <c r="F60" s="17">
        <v>43962</v>
      </c>
      <c r="G60" s="17" t="s">
        <v>962</v>
      </c>
      <c r="I60" s="17"/>
      <c r="J60" s="18">
        <v>43966</v>
      </c>
      <c r="K60" s="36" t="s">
        <v>1356</v>
      </c>
      <c r="L60" s="36" t="s">
        <v>2607</v>
      </c>
    </row>
    <row r="61" spans="1:12" ht="409.5">
      <c r="A61" s="3" t="s">
        <v>61</v>
      </c>
      <c r="B61" s="6" t="str">
        <f>IF(A61&lt;&gt;"",LEFT(A61,SEARCH("-",A61)-1),"")</f>
        <v>AEP</v>
      </c>
      <c r="C61" s="6" t="s">
        <v>929</v>
      </c>
      <c r="D61" s="19">
        <v>43549</v>
      </c>
      <c r="E61" s="19">
        <v>43817</v>
      </c>
      <c r="F61" s="19">
        <v>43859</v>
      </c>
      <c r="G61" s="19" t="s">
        <v>932</v>
      </c>
      <c r="I61" s="19"/>
      <c r="J61" s="20">
        <v>43966</v>
      </c>
      <c r="K61" s="48" t="s">
        <v>2407</v>
      </c>
      <c r="L61" s="48" t="s">
        <v>2608</v>
      </c>
    </row>
    <row r="62" spans="1:12" ht="232">
      <c r="A62" s="3" t="s">
        <v>62</v>
      </c>
      <c r="B62" s="4" t="str">
        <f>IF(A62&lt;&gt;"",LEFT(A62,SEARCH("-",A62)-1),"")</f>
        <v>AEP</v>
      </c>
      <c r="C62" s="4" t="s">
        <v>929</v>
      </c>
      <c r="D62" s="17">
        <v>43578</v>
      </c>
      <c r="E62" s="17">
        <v>44029</v>
      </c>
      <c r="F62" s="17">
        <v>44125</v>
      </c>
      <c r="G62" s="17" t="s">
        <v>935</v>
      </c>
      <c r="I62" s="17"/>
      <c r="J62" s="17">
        <v>44125</v>
      </c>
      <c r="K62" s="36" t="s">
        <v>1341</v>
      </c>
      <c r="L62" s="36" t="s">
        <v>2609</v>
      </c>
    </row>
    <row r="63" spans="1:12" ht="409.5">
      <c r="A63" s="3" t="s">
        <v>63</v>
      </c>
      <c r="B63" s="6" t="str">
        <f>IF(A63&lt;&gt;"",LEFT(A63,SEARCH("-",A63)-1),"")</f>
        <v>AEP</v>
      </c>
      <c r="C63" s="6" t="s">
        <v>929</v>
      </c>
      <c r="D63" s="19">
        <v>43578</v>
      </c>
      <c r="E63" s="19">
        <v>43817</v>
      </c>
      <c r="F63" s="19">
        <v>43859</v>
      </c>
      <c r="G63" s="19" t="s">
        <v>936</v>
      </c>
      <c r="I63" s="19"/>
      <c r="J63" s="20">
        <v>43966</v>
      </c>
      <c r="K63" s="48" t="s">
        <v>2408</v>
      </c>
      <c r="L63" s="48" t="s">
        <v>2610</v>
      </c>
    </row>
    <row r="64" spans="1:12" ht="409.5">
      <c r="A64" s="3" t="s">
        <v>64</v>
      </c>
      <c r="B64" s="4" t="str">
        <f>IF(A64&lt;&gt;"",LEFT(A64,SEARCH("-",A64)-1),"")</f>
        <v>AEP</v>
      </c>
      <c r="C64" s="4" t="s">
        <v>929</v>
      </c>
      <c r="D64" s="17">
        <v>43633</v>
      </c>
      <c r="E64" s="17">
        <v>43791</v>
      </c>
      <c r="F64" s="17">
        <v>43859</v>
      </c>
      <c r="G64" s="17" t="s">
        <v>963</v>
      </c>
      <c r="I64" s="17"/>
      <c r="J64" s="18">
        <v>43966</v>
      </c>
      <c r="K64" s="36" t="s">
        <v>2409</v>
      </c>
      <c r="L64" s="36" t="s">
        <v>2611</v>
      </c>
    </row>
    <row r="65" spans="1:12" ht="275.5">
      <c r="A65" s="3" t="s">
        <v>65</v>
      </c>
      <c r="B65" s="6" t="str">
        <f>IF(A65&lt;&gt;"",LEFT(A65,SEARCH("-",A65)-1),"")</f>
        <v>AEP</v>
      </c>
      <c r="C65" s="6" t="s">
        <v>929</v>
      </c>
      <c r="D65" s="19">
        <v>43633</v>
      </c>
      <c r="E65" s="19">
        <v>43817</v>
      </c>
      <c r="F65" s="19">
        <v>43859</v>
      </c>
      <c r="G65" s="19" t="s">
        <v>936</v>
      </c>
      <c r="I65" s="19"/>
      <c r="J65" s="20">
        <v>43966</v>
      </c>
      <c r="K65" s="48" t="s">
        <v>2410</v>
      </c>
      <c r="L65" s="48" t="s">
        <v>2612</v>
      </c>
    </row>
    <row r="66" spans="1:12" ht="409.5">
      <c r="A66" s="3" t="s">
        <v>66</v>
      </c>
      <c r="B66" s="4" t="str">
        <f t="shared" si="1" ref="B66:B129">IF(A66&lt;&gt;"",LEFT(A66,SEARCH("-",A66)-1),"")</f>
        <v>AEP</v>
      </c>
      <c r="C66" s="4" t="s">
        <v>929</v>
      </c>
      <c r="D66" s="17">
        <v>43605</v>
      </c>
      <c r="E66" s="17">
        <v>43817</v>
      </c>
      <c r="F66" s="17">
        <v>43859</v>
      </c>
      <c r="G66" s="17" t="s">
        <v>936</v>
      </c>
      <c r="I66" s="17"/>
      <c r="J66" s="18">
        <v>43966</v>
      </c>
      <c r="K66" s="36" t="s">
        <v>2410</v>
      </c>
      <c r="L66" s="36" t="s">
        <v>2613</v>
      </c>
    </row>
    <row r="67" spans="1:12" ht="101.5">
      <c r="A67" s="3" t="s">
        <v>67</v>
      </c>
      <c r="B67" s="6" t="str">
        <f>IF(A67&lt;&gt;"",LEFT(A67,SEARCH("-",A67)-1),"")</f>
        <v>AEP</v>
      </c>
      <c r="C67" s="6" t="s">
        <v>929</v>
      </c>
      <c r="D67" s="19">
        <v>43706</v>
      </c>
      <c r="E67" s="19">
        <v>43909</v>
      </c>
      <c r="F67" s="19">
        <v>43962</v>
      </c>
      <c r="G67" s="19" t="s">
        <v>964</v>
      </c>
      <c r="I67" s="19"/>
      <c r="J67" s="20">
        <v>43966</v>
      </c>
      <c r="K67" s="48" t="s">
        <v>1357</v>
      </c>
      <c r="L67" s="48" t="s">
        <v>2614</v>
      </c>
    </row>
    <row r="68" spans="1:12" ht="409.5">
      <c r="A68" s="3" t="s">
        <v>68</v>
      </c>
      <c r="B68" s="4" t="str">
        <f>IF(A68&lt;&gt;"",LEFT(A68,SEARCH("-",A68)-1),"")</f>
        <v>AEP</v>
      </c>
      <c r="C68" s="4" t="s">
        <v>929</v>
      </c>
      <c r="D68" s="17">
        <v>43633</v>
      </c>
      <c r="E68" s="17">
        <v>43791</v>
      </c>
      <c r="F68" s="17">
        <v>43859</v>
      </c>
      <c r="G68" s="17" t="s">
        <v>965</v>
      </c>
      <c r="I68" s="17"/>
      <c r="J68" s="18">
        <v>43966</v>
      </c>
      <c r="K68" s="36" t="s">
        <v>2411</v>
      </c>
      <c r="L68" s="36" t="s">
        <v>2615</v>
      </c>
    </row>
    <row r="69" spans="1:12" ht="377">
      <c r="A69" s="3" t="s">
        <v>69</v>
      </c>
      <c r="B69" s="6" t="str">
        <f>IF(A69&lt;&gt;"",LEFT(A69,SEARCH("-",A69)-1),"")</f>
        <v>AEP</v>
      </c>
      <c r="C69" s="6" t="s">
        <v>929</v>
      </c>
      <c r="D69" s="19">
        <v>43633</v>
      </c>
      <c r="E69" s="19">
        <v>43882</v>
      </c>
      <c r="F69" s="19">
        <v>43931</v>
      </c>
      <c r="G69" s="19" t="s">
        <v>966</v>
      </c>
      <c r="I69" s="19"/>
      <c r="J69" s="20">
        <v>43966</v>
      </c>
      <c r="K69" s="48" t="s">
        <v>2369</v>
      </c>
      <c r="L69" s="48" t="s">
        <v>2616</v>
      </c>
    </row>
    <row r="70" spans="1:12" ht="203">
      <c r="A70" s="3" t="s">
        <v>70</v>
      </c>
      <c r="B70" s="4" t="str">
        <f>IF(A70&lt;&gt;"",LEFT(A70,SEARCH("-",A70)-1),"")</f>
        <v>AEP</v>
      </c>
      <c r="C70" s="4" t="s">
        <v>929</v>
      </c>
      <c r="D70" s="17">
        <v>43605</v>
      </c>
      <c r="E70" s="17">
        <v>43909</v>
      </c>
      <c r="F70" s="17">
        <v>43962</v>
      </c>
      <c r="G70" s="17" t="s">
        <v>967</v>
      </c>
      <c r="I70" s="17"/>
      <c r="J70" s="18">
        <v>43966</v>
      </c>
      <c r="K70" s="36" t="s">
        <v>1358</v>
      </c>
      <c r="L70" s="36" t="s">
        <v>2617</v>
      </c>
    </row>
    <row r="71" spans="1:12" ht="174">
      <c r="A71" s="3" t="s">
        <v>71</v>
      </c>
      <c r="B71" s="6" t="str">
        <f>IF(A71&lt;&gt;"",LEFT(A71,SEARCH("-",A71)-1),"")</f>
        <v>AEP</v>
      </c>
      <c r="C71" s="6" t="s">
        <v>929</v>
      </c>
      <c r="D71" s="19">
        <v>43605</v>
      </c>
      <c r="E71" s="19">
        <v>44183</v>
      </c>
      <c r="F71" s="19">
        <v>44295</v>
      </c>
      <c r="G71" s="19" t="s">
        <v>934</v>
      </c>
      <c r="I71" s="19"/>
      <c r="J71" s="20">
        <v>44294</v>
      </c>
      <c r="K71" s="48" t="s">
        <v>2369</v>
      </c>
      <c r="L71" s="48" t="s">
        <v>2618</v>
      </c>
    </row>
    <row r="72" spans="1:12" ht="261">
      <c r="A72" s="3" t="s">
        <v>72</v>
      </c>
      <c r="B72" s="4" t="str">
        <f>IF(A72&lt;&gt;"",LEFT(A72,SEARCH("-",A72)-1),"")</f>
        <v>AEP</v>
      </c>
      <c r="C72" s="4" t="s">
        <v>929</v>
      </c>
      <c r="D72" s="17">
        <v>43605</v>
      </c>
      <c r="E72" s="17">
        <v>44183</v>
      </c>
      <c r="F72" s="17">
        <v>44295</v>
      </c>
      <c r="G72" s="17" t="s">
        <v>968</v>
      </c>
      <c r="I72" s="17"/>
      <c r="J72" s="18">
        <v>44294</v>
      </c>
      <c r="K72" s="36" t="s">
        <v>1359</v>
      </c>
      <c r="L72" s="36" t="s">
        <v>1717</v>
      </c>
    </row>
    <row r="73" spans="1:12" ht="391.5">
      <c r="A73" s="3" t="s">
        <v>73</v>
      </c>
      <c r="B73" s="6" t="str">
        <f>IF(A73&lt;&gt;"",LEFT(A73,SEARCH("-",A73)-1),"")</f>
        <v>AEP</v>
      </c>
      <c r="C73" s="6" t="s">
        <v>929</v>
      </c>
      <c r="D73" s="19">
        <v>43605</v>
      </c>
      <c r="E73" s="19">
        <v>43941</v>
      </c>
      <c r="F73" s="19">
        <v>43997</v>
      </c>
      <c r="G73" s="19" t="s">
        <v>969</v>
      </c>
      <c r="I73" s="19"/>
      <c r="J73" s="20">
        <v>43997</v>
      </c>
      <c r="K73" s="48" t="s">
        <v>1360</v>
      </c>
      <c r="L73" s="48" t="s">
        <v>2619</v>
      </c>
    </row>
    <row r="74" spans="1:12" ht="58">
      <c r="A74" s="3" t="s">
        <v>74</v>
      </c>
      <c r="B74" s="4" t="str">
        <f>IF(A74&lt;&gt;"",LEFT(A74,SEARCH("-",A74)-1),"")</f>
        <v>AEP</v>
      </c>
      <c r="C74" s="4" t="s">
        <v>929</v>
      </c>
      <c r="D74" s="17">
        <v>43605</v>
      </c>
      <c r="E74" s="17">
        <v>43909</v>
      </c>
      <c r="F74" s="17">
        <v>43962</v>
      </c>
      <c r="G74" s="17" t="s">
        <v>970</v>
      </c>
      <c r="I74" s="17"/>
      <c r="J74" s="18">
        <v>43966</v>
      </c>
      <c r="K74" s="36" t="s">
        <v>74</v>
      </c>
      <c r="L74" s="36" t="s">
        <v>2620</v>
      </c>
    </row>
    <row r="75" spans="1:12" ht="217.5">
      <c r="A75" s="3" t="s">
        <v>75</v>
      </c>
      <c r="B75" s="6" t="str">
        <f>IF(A75&lt;&gt;"",LEFT(A75,SEARCH("-",A75)-1),"")</f>
        <v>AEP</v>
      </c>
      <c r="C75" s="6" t="s">
        <v>929</v>
      </c>
      <c r="D75" s="19">
        <v>43670</v>
      </c>
      <c r="E75" s="19">
        <v>43791</v>
      </c>
      <c r="F75" s="19">
        <v>43859</v>
      </c>
      <c r="G75" s="19" t="s">
        <v>971</v>
      </c>
      <c r="I75" s="19"/>
      <c r="J75" s="20">
        <v>43966</v>
      </c>
      <c r="K75" s="48" t="s">
        <v>2412</v>
      </c>
      <c r="L75" s="48" t="s">
        <v>2621</v>
      </c>
    </row>
    <row r="76" spans="1:12" ht="261">
      <c r="A76" s="3" t="s">
        <v>76</v>
      </c>
      <c r="B76" s="4" t="str">
        <f>IF(A76&lt;&gt;"",LEFT(A76,SEARCH("-",A76)-1),"")</f>
        <v>AEP</v>
      </c>
      <c r="C76" s="4" t="s">
        <v>929</v>
      </c>
      <c r="D76" s="17">
        <v>43670</v>
      </c>
      <c r="E76" s="17">
        <v>43882</v>
      </c>
      <c r="F76" s="17">
        <v>43931</v>
      </c>
      <c r="G76" s="17" t="s">
        <v>972</v>
      </c>
      <c r="I76" s="17"/>
      <c r="J76" s="18">
        <v>43966</v>
      </c>
      <c r="K76" s="36" t="s">
        <v>2413</v>
      </c>
      <c r="L76" s="36" t="s">
        <v>2622</v>
      </c>
    </row>
    <row r="77" spans="1:12" ht="409.5">
      <c r="A77" s="3" t="s">
        <v>77</v>
      </c>
      <c r="B77" s="6" t="str">
        <f>IF(A77&lt;&gt;"",LEFT(A77,SEARCH("-",A77)-1),"")</f>
        <v>AEP</v>
      </c>
      <c r="C77" s="6" t="s">
        <v>929</v>
      </c>
      <c r="D77" s="19">
        <v>43670</v>
      </c>
      <c r="E77" s="19">
        <v>44120</v>
      </c>
      <c r="F77" s="19">
        <v>44253</v>
      </c>
      <c r="G77" s="19" t="s">
        <v>973</v>
      </c>
      <c r="I77" s="19"/>
      <c r="J77" s="20">
        <v>44246</v>
      </c>
      <c r="K77" s="48" t="s">
        <v>2414</v>
      </c>
      <c r="L77" s="48" t="s">
        <v>2623</v>
      </c>
    </row>
    <row r="78" spans="1:12" ht="409.5">
      <c r="A78" s="3" t="s">
        <v>78</v>
      </c>
      <c r="B78" s="4" t="str">
        <f>IF(A78&lt;&gt;"",LEFT(A78,SEARCH("-",A78)-1),"")</f>
        <v>AEP</v>
      </c>
      <c r="C78" s="4" t="s">
        <v>929</v>
      </c>
      <c r="D78" s="17">
        <v>43670</v>
      </c>
      <c r="E78" s="17">
        <v>43847</v>
      </c>
      <c r="F78" s="17">
        <v>43859</v>
      </c>
      <c r="G78" s="17" t="s">
        <v>974</v>
      </c>
      <c r="I78" s="17"/>
      <c r="J78" s="18">
        <v>43966</v>
      </c>
      <c r="K78" s="36" t="s">
        <v>2412</v>
      </c>
      <c r="L78" s="36" t="s">
        <v>2624</v>
      </c>
    </row>
    <row r="79" spans="1:12" ht="232">
      <c r="A79" s="3" t="s">
        <v>79</v>
      </c>
      <c r="B79" s="6" t="str">
        <f>IF(A79&lt;&gt;"",LEFT(A79,SEARCH("-",A79)-1),"")</f>
        <v>AEP</v>
      </c>
      <c r="C79" s="6" t="s">
        <v>929</v>
      </c>
      <c r="D79" s="19">
        <v>43706</v>
      </c>
      <c r="E79" s="19">
        <v>43909</v>
      </c>
      <c r="F79" s="19">
        <v>43962</v>
      </c>
      <c r="G79" s="19" t="s">
        <v>964</v>
      </c>
      <c r="I79" s="19"/>
      <c r="J79" s="20">
        <v>43966</v>
      </c>
      <c r="K79" s="48" t="s">
        <v>1357</v>
      </c>
      <c r="L79" s="48" t="s">
        <v>2625</v>
      </c>
    </row>
    <row r="80" spans="1:12" ht="217.5">
      <c r="A80" s="3" t="s">
        <v>80</v>
      </c>
      <c r="B80" s="4" t="str">
        <f>IF(A80&lt;&gt;"",LEFT(A80,SEARCH("-",A80)-1),"")</f>
        <v>AEP</v>
      </c>
      <c r="C80" s="4" t="s">
        <v>929</v>
      </c>
      <c r="D80" s="17">
        <v>43706</v>
      </c>
      <c r="E80" s="17">
        <v>43909</v>
      </c>
      <c r="F80" s="17">
        <v>43962</v>
      </c>
      <c r="G80" s="17" t="s">
        <v>964</v>
      </c>
      <c r="I80" s="17"/>
      <c r="J80" s="18">
        <v>43966</v>
      </c>
      <c r="K80" s="36" t="s">
        <v>1357</v>
      </c>
      <c r="L80" s="36" t="s">
        <v>2626</v>
      </c>
    </row>
    <row r="81" spans="1:12" ht="101.5">
      <c r="A81" s="3" t="s">
        <v>81</v>
      </c>
      <c r="B81" s="6" t="str">
        <f>IF(A81&lt;&gt;"",LEFT(A81,SEARCH("-",A81)-1),"")</f>
        <v>AEP</v>
      </c>
      <c r="C81" s="6" t="s">
        <v>929</v>
      </c>
      <c r="D81" s="19">
        <v>43706</v>
      </c>
      <c r="E81" s="19">
        <v>43909</v>
      </c>
      <c r="F81" s="19">
        <v>43962</v>
      </c>
      <c r="G81" s="19" t="s">
        <v>964</v>
      </c>
      <c r="I81" s="19"/>
      <c r="J81" s="20">
        <v>43966</v>
      </c>
      <c r="K81" s="48" t="s">
        <v>1357</v>
      </c>
      <c r="L81" s="48" t="s">
        <v>2627</v>
      </c>
    </row>
    <row r="82" spans="1:12" ht="14.5">
      <c r="A82" s="3" t="s">
        <v>82</v>
      </c>
      <c r="B82" s="4" t="str">
        <f>IF(A82&lt;&gt;"",LEFT(A82,SEARCH("-",A82)-1),"")</f>
        <v>AEP</v>
      </c>
      <c r="C82" s="4" t="s">
        <v>929</v>
      </c>
      <c r="D82" s="17" t="s">
        <v>938</v>
      </c>
      <c r="E82" s="17"/>
      <c r="F82" s="17"/>
      <c r="G82" s="17"/>
      <c r="I82" s="17"/>
      <c r="J82" s="18"/>
      <c r="K82" s="36" t="s">
        <v>2369</v>
      </c>
      <c r="L82" s="36" t="s">
        <v>2369</v>
      </c>
    </row>
    <row r="83" spans="1:12" ht="116">
      <c r="A83" s="3" t="s">
        <v>83</v>
      </c>
      <c r="B83" s="6" t="str">
        <f>IF(A83&lt;&gt;"",LEFT(A83,SEARCH("-",A83)-1),"")</f>
        <v>AEP</v>
      </c>
      <c r="C83" s="6" t="s">
        <v>929</v>
      </c>
      <c r="D83" s="19">
        <v>43706</v>
      </c>
      <c r="E83" s="19"/>
      <c r="F83" s="19"/>
      <c r="G83" s="19"/>
      <c r="I83" s="19"/>
      <c r="J83" s="20"/>
      <c r="K83" s="48" t="s">
        <v>1361</v>
      </c>
      <c r="L83" s="48" t="s">
        <v>2628</v>
      </c>
    </row>
    <row r="84" spans="1:12" ht="43.5">
      <c r="A84" s="3" t="s">
        <v>84</v>
      </c>
      <c r="B84" s="4" t="str">
        <f>IF(A84&lt;&gt;"",LEFT(A84,SEARCH("-",A84)-1),"")</f>
        <v>AEP</v>
      </c>
      <c r="C84" s="4" t="s">
        <v>929</v>
      </c>
      <c r="D84" s="17">
        <v>43733</v>
      </c>
      <c r="E84" s="17"/>
      <c r="F84" s="17"/>
      <c r="G84" s="17"/>
      <c r="I84" s="17"/>
      <c r="J84" s="18"/>
      <c r="K84" s="36" t="s">
        <v>2415</v>
      </c>
      <c r="L84" s="36" t="s">
        <v>2629</v>
      </c>
    </row>
    <row r="85" spans="1:12" ht="116">
      <c r="A85" s="3" t="s">
        <v>85</v>
      </c>
      <c r="B85" s="6" t="str">
        <f>IF(A85&lt;&gt;"",LEFT(A85,SEARCH("-",A85)-1),"")</f>
        <v>AEP</v>
      </c>
      <c r="C85" s="6" t="s">
        <v>929</v>
      </c>
      <c r="D85" s="19">
        <v>43733</v>
      </c>
      <c r="E85" s="19">
        <v>43847</v>
      </c>
      <c r="F85" s="19">
        <v>43859</v>
      </c>
      <c r="G85" s="19" t="s">
        <v>975</v>
      </c>
      <c r="I85" s="19"/>
      <c r="J85" s="20">
        <v>43966</v>
      </c>
      <c r="K85" s="48" t="s">
        <v>1362</v>
      </c>
      <c r="L85" s="48" t="s">
        <v>2630</v>
      </c>
    </row>
    <row r="86" spans="1:12" ht="43.5">
      <c r="A86" s="3" t="s">
        <v>86</v>
      </c>
      <c r="B86" s="4" t="str">
        <f>IF(A86&lt;&gt;"",LEFT(A86,SEARCH("-",A86)-1),"")</f>
        <v>AEP</v>
      </c>
      <c r="C86" s="4" t="s">
        <v>929</v>
      </c>
      <c r="D86" s="17">
        <v>43733</v>
      </c>
      <c r="E86" s="17">
        <v>43847</v>
      </c>
      <c r="F86" s="17">
        <v>43859</v>
      </c>
      <c r="G86" s="17" t="s">
        <v>975</v>
      </c>
      <c r="I86" s="17"/>
      <c r="J86" s="18">
        <v>43966</v>
      </c>
      <c r="K86" s="36" t="s">
        <v>2416</v>
      </c>
      <c r="L86" s="36" t="s">
        <v>2631</v>
      </c>
    </row>
    <row r="87" spans="1:12" ht="174">
      <c r="A87" s="3" t="s">
        <v>87</v>
      </c>
      <c r="B87" s="6" t="str">
        <f>IF(A87&lt;&gt;"",LEFT(A87,SEARCH("-",A87)-1),"")</f>
        <v>AEP</v>
      </c>
      <c r="C87" s="6" t="s">
        <v>929</v>
      </c>
      <c r="D87" s="19">
        <v>43733</v>
      </c>
      <c r="E87" s="19">
        <v>43847</v>
      </c>
      <c r="F87" s="19">
        <v>43859</v>
      </c>
      <c r="G87" s="19" t="s">
        <v>933</v>
      </c>
      <c r="I87" s="19"/>
      <c r="J87" s="20">
        <v>43966</v>
      </c>
      <c r="K87" s="48" t="s">
        <v>2417</v>
      </c>
      <c r="L87" s="48" t="s">
        <v>2632</v>
      </c>
    </row>
    <row r="88" spans="1:12" ht="87">
      <c r="A88" s="3" t="s">
        <v>88</v>
      </c>
      <c r="B88" s="4" t="str">
        <f>IF(A88&lt;&gt;"",LEFT(A88,SEARCH("-",A88)-1),"")</f>
        <v>AEP</v>
      </c>
      <c r="C88" s="4" t="s">
        <v>929</v>
      </c>
      <c r="D88" s="17">
        <v>43733</v>
      </c>
      <c r="E88" s="17">
        <v>43847</v>
      </c>
      <c r="F88" s="17">
        <v>43859</v>
      </c>
      <c r="G88" s="17" t="s">
        <v>933</v>
      </c>
      <c r="I88" s="17"/>
      <c r="J88" s="18">
        <v>43966</v>
      </c>
      <c r="K88" s="36" t="s">
        <v>2417</v>
      </c>
      <c r="L88" s="36" t="s">
        <v>2633</v>
      </c>
    </row>
    <row r="89" spans="1:12" ht="159.5">
      <c r="A89" s="3" t="s">
        <v>89</v>
      </c>
      <c r="B89" s="6" t="str">
        <f>IF(A89&lt;&gt;"",LEFT(A89,SEARCH("-",A89)-1),"")</f>
        <v>AEP</v>
      </c>
      <c r="C89" s="6" t="s">
        <v>929</v>
      </c>
      <c r="D89" s="19">
        <v>43733</v>
      </c>
      <c r="E89" s="19">
        <v>43847</v>
      </c>
      <c r="F89" s="19">
        <v>43859</v>
      </c>
      <c r="G89" s="19" t="s">
        <v>933</v>
      </c>
      <c r="I89" s="19"/>
      <c r="J89" s="20">
        <v>43966</v>
      </c>
      <c r="K89" s="48" t="s">
        <v>2417</v>
      </c>
      <c r="L89" s="48" t="s">
        <v>2634</v>
      </c>
    </row>
    <row r="90" spans="1:12" ht="58">
      <c r="A90" s="3" t="s">
        <v>90</v>
      </c>
      <c r="B90" s="4" t="str">
        <f>IF(A90&lt;&gt;"",LEFT(A90,SEARCH("-",A90)-1),"")</f>
        <v>AEP</v>
      </c>
      <c r="C90" s="4" t="s">
        <v>929</v>
      </c>
      <c r="D90" s="17">
        <v>43763</v>
      </c>
      <c r="E90" s="17">
        <v>43817</v>
      </c>
      <c r="F90" s="17">
        <v>43859</v>
      </c>
      <c r="G90" s="17" t="s">
        <v>976</v>
      </c>
      <c r="I90" s="17"/>
      <c r="J90" s="18">
        <v>43966</v>
      </c>
      <c r="K90" s="36" t="s">
        <v>1360</v>
      </c>
      <c r="L90" s="36" t="s">
        <v>2635</v>
      </c>
    </row>
    <row r="91" spans="1:12" ht="391.5">
      <c r="A91" s="3" t="s">
        <v>91</v>
      </c>
      <c r="B91" s="6" t="str">
        <f>IF(A91&lt;&gt;"",LEFT(A91,SEARCH("-",A91)-1),"")</f>
        <v>AEP</v>
      </c>
      <c r="C91" s="6" t="s">
        <v>929</v>
      </c>
      <c r="D91" s="19">
        <v>43791</v>
      </c>
      <c r="E91" s="19">
        <v>44155</v>
      </c>
      <c r="F91" s="19">
        <v>44295</v>
      </c>
      <c r="G91" s="19" t="s">
        <v>977</v>
      </c>
      <c r="I91" s="19"/>
      <c r="J91" s="20">
        <v>44294</v>
      </c>
      <c r="K91" s="48" t="s">
        <v>1363</v>
      </c>
      <c r="L91" s="48" t="s">
        <v>2636</v>
      </c>
    </row>
    <row r="92" spans="1:12" ht="145">
      <c r="A92" s="3" t="s">
        <v>92</v>
      </c>
      <c r="B92" s="4" t="str">
        <f>IF(A92&lt;&gt;"",LEFT(A92,SEARCH("-",A92)-1),"")</f>
        <v>AEP</v>
      </c>
      <c r="C92" s="4" t="s">
        <v>929</v>
      </c>
      <c r="D92" s="17">
        <v>43791</v>
      </c>
      <c r="E92" s="17">
        <v>43882</v>
      </c>
      <c r="F92" s="17">
        <v>43931</v>
      </c>
      <c r="G92" s="17" t="s">
        <v>978</v>
      </c>
      <c r="I92" s="17"/>
      <c r="J92" s="18">
        <v>43966</v>
      </c>
      <c r="K92" s="36" t="s">
        <v>2418</v>
      </c>
      <c r="L92" s="36" t="s">
        <v>2637</v>
      </c>
    </row>
    <row r="93" spans="1:12" ht="72.5">
      <c r="A93" s="3" t="s">
        <v>93</v>
      </c>
      <c r="B93" s="6" t="str">
        <f>IF(A93&lt;&gt;"",LEFT(A93,SEARCH("-",A93)-1),"")</f>
        <v>AEP</v>
      </c>
      <c r="C93" s="6" t="s">
        <v>929</v>
      </c>
      <c r="D93" s="19">
        <v>43791</v>
      </c>
      <c r="E93" s="19">
        <v>43882</v>
      </c>
      <c r="F93" s="19">
        <v>43931</v>
      </c>
      <c r="G93" s="19" t="s">
        <v>979</v>
      </c>
      <c r="I93" s="19"/>
      <c r="J93" s="20">
        <v>43966</v>
      </c>
      <c r="K93" s="48" t="s">
        <v>2418</v>
      </c>
      <c r="L93" s="48" t="s">
        <v>2638</v>
      </c>
    </row>
    <row r="94" spans="1:12" ht="72.5">
      <c r="A94" s="3" t="s">
        <v>94</v>
      </c>
      <c r="B94" s="4" t="str">
        <f>IF(A94&lt;&gt;"",LEFT(A94,SEARCH("-",A94)-1),"")</f>
        <v>AEP</v>
      </c>
      <c r="C94" s="4" t="s">
        <v>929</v>
      </c>
      <c r="D94" s="17">
        <v>43791</v>
      </c>
      <c r="E94" s="17">
        <v>44362</v>
      </c>
      <c r="F94" s="17">
        <v>44441</v>
      </c>
      <c r="G94" s="17" t="s">
        <v>980</v>
      </c>
      <c r="I94" s="17"/>
      <c r="J94" s="18">
        <v>44440</v>
      </c>
      <c r="K94" s="36" t="s">
        <v>2419</v>
      </c>
      <c r="L94" s="36" t="s">
        <v>1718</v>
      </c>
    </row>
    <row r="95" spans="1:12" ht="319">
      <c r="A95" s="3" t="s">
        <v>95</v>
      </c>
      <c r="B95" s="6" t="str">
        <f>IF(A95&lt;&gt;"",LEFT(A95,SEARCH("-",A95)-1),"")</f>
        <v>AEP</v>
      </c>
      <c r="C95" s="6" t="s">
        <v>929</v>
      </c>
      <c r="D95" s="19">
        <v>43847</v>
      </c>
      <c r="E95" s="19">
        <v>44001</v>
      </c>
      <c r="F95" s="19">
        <v>44089</v>
      </c>
      <c r="G95" s="19" t="s">
        <v>931</v>
      </c>
      <c r="I95" s="19"/>
      <c r="J95" s="19">
        <v>44089</v>
      </c>
      <c r="K95" s="48" t="s">
        <v>2420</v>
      </c>
      <c r="L95" s="48" t="s">
        <v>2639</v>
      </c>
    </row>
    <row r="96" spans="1:12" ht="174">
      <c r="A96" s="3" t="s">
        <v>96</v>
      </c>
      <c r="B96" s="4" t="str">
        <f>IF(A96&lt;&gt;"",LEFT(A96,SEARCH("-",A96)-1),"")</f>
        <v>AEP</v>
      </c>
      <c r="C96" s="4" t="s">
        <v>929</v>
      </c>
      <c r="D96" s="17">
        <v>43791</v>
      </c>
      <c r="E96" s="17"/>
      <c r="F96" s="17"/>
      <c r="G96" s="17"/>
      <c r="I96" s="17"/>
      <c r="J96" s="18"/>
      <c r="K96" s="36" t="s">
        <v>1360</v>
      </c>
      <c r="L96" s="36" t="s">
        <v>2640</v>
      </c>
    </row>
    <row r="97" spans="1:12" ht="116">
      <c r="A97" s="3" t="s">
        <v>97</v>
      </c>
      <c r="B97" s="6" t="str">
        <f>IF(A97&lt;&gt;"",LEFT(A97,SEARCH("-",A97)-1),"")</f>
        <v>AEP</v>
      </c>
      <c r="C97" s="6" t="s">
        <v>929</v>
      </c>
      <c r="D97" s="19">
        <v>43791</v>
      </c>
      <c r="E97" s="19"/>
      <c r="F97" s="19"/>
      <c r="G97" s="19"/>
      <c r="I97" s="19"/>
      <c r="J97" s="20"/>
      <c r="K97" s="48" t="s">
        <v>2421</v>
      </c>
      <c r="L97" s="48" t="s">
        <v>2641</v>
      </c>
    </row>
    <row r="98" spans="1:12" ht="275.5">
      <c r="A98" s="3" t="s">
        <v>98</v>
      </c>
      <c r="B98" s="4" t="str">
        <f>IF(A98&lt;&gt;"",LEFT(A98,SEARCH("-",A98)-1),"")</f>
        <v>AEP</v>
      </c>
      <c r="C98" s="4" t="s">
        <v>929</v>
      </c>
      <c r="D98" s="17">
        <v>43791</v>
      </c>
      <c r="E98" s="17">
        <v>43882</v>
      </c>
      <c r="F98" s="17">
        <v>43931</v>
      </c>
      <c r="G98" s="17" t="s">
        <v>981</v>
      </c>
      <c r="I98" s="17"/>
      <c r="J98" s="18">
        <v>43966</v>
      </c>
      <c r="K98" s="36" t="s">
        <v>2406</v>
      </c>
      <c r="L98" s="36" t="s">
        <v>2642</v>
      </c>
    </row>
    <row r="99" spans="1:12" ht="101.5">
      <c r="A99" s="3" t="s">
        <v>99</v>
      </c>
      <c r="B99" s="6" t="str">
        <f>IF(A99&lt;&gt;"",LEFT(A99,SEARCH("-",A99)-1),"")</f>
        <v>AEP</v>
      </c>
      <c r="C99" s="6" t="s">
        <v>929</v>
      </c>
      <c r="D99" s="19">
        <v>43578</v>
      </c>
      <c r="E99" s="19">
        <v>44484</v>
      </c>
      <c r="F99" s="19"/>
      <c r="G99" s="19"/>
      <c r="I99" s="19"/>
      <c r="J99" s="20"/>
      <c r="K99" s="48" t="s">
        <v>2422</v>
      </c>
      <c r="L99" s="48" t="s">
        <v>2643</v>
      </c>
    </row>
    <row r="100" spans="1:12" ht="101.5">
      <c r="A100" s="3" t="s">
        <v>100</v>
      </c>
      <c r="B100" s="4" t="str">
        <f>IF(A100&lt;&gt;"",LEFT(A100,SEARCH("-",A100)-1),"")</f>
        <v>AEP</v>
      </c>
      <c r="C100" s="4" t="s">
        <v>929</v>
      </c>
      <c r="D100" s="17">
        <v>43578</v>
      </c>
      <c r="E100" s="17">
        <v>43882</v>
      </c>
      <c r="F100" s="17">
        <v>43931</v>
      </c>
      <c r="G100" s="17" t="s">
        <v>982</v>
      </c>
      <c r="I100" s="17"/>
      <c r="J100" s="18">
        <v>43966</v>
      </c>
      <c r="K100" s="36" t="s">
        <v>2423</v>
      </c>
      <c r="L100" s="36" t="s">
        <v>2644</v>
      </c>
    </row>
    <row r="101" spans="1:12" ht="377">
      <c r="A101" s="3" t="s">
        <v>101</v>
      </c>
      <c r="B101" s="6" t="str">
        <f>IF(A101&lt;&gt;"",LEFT(A101,SEARCH("-",A101)-1),"")</f>
        <v>AEP</v>
      </c>
      <c r="C101" s="6" t="s">
        <v>929</v>
      </c>
      <c r="D101" s="19">
        <v>43578</v>
      </c>
      <c r="E101" s="19">
        <v>44085</v>
      </c>
      <c r="F101" s="19">
        <v>44209</v>
      </c>
      <c r="G101" s="19" t="s">
        <v>983</v>
      </c>
      <c r="I101" s="19"/>
      <c r="J101" s="20">
        <v>44207</v>
      </c>
      <c r="K101" s="48" t="s">
        <v>1364</v>
      </c>
      <c r="L101" s="48" t="s">
        <v>1719</v>
      </c>
    </row>
    <row r="102" spans="1:12" ht="145">
      <c r="A102" s="3" t="s">
        <v>102</v>
      </c>
      <c r="B102" s="4" t="str">
        <f>IF(A102&lt;&gt;"",LEFT(A102,SEARCH("-",A102)-1),"")</f>
        <v>AEP</v>
      </c>
      <c r="C102" s="4" t="s">
        <v>929</v>
      </c>
      <c r="D102" s="17">
        <v>43578</v>
      </c>
      <c r="E102" s="17">
        <v>44155</v>
      </c>
      <c r="F102" s="17">
        <v>44295</v>
      </c>
      <c r="G102" s="17" t="s">
        <v>984</v>
      </c>
      <c r="I102" s="17"/>
      <c r="J102" s="18">
        <v>44294</v>
      </c>
      <c r="K102" s="36" t="s">
        <v>1365</v>
      </c>
      <c r="L102" s="36" t="s">
        <v>2645</v>
      </c>
    </row>
    <row r="103" spans="1:12" ht="406">
      <c r="A103" s="3" t="s">
        <v>103</v>
      </c>
      <c r="B103" s="6" t="str">
        <f>IF(A103&lt;&gt;"",LEFT(A103,SEARCH("-",A103)-1),"")</f>
        <v>AEP</v>
      </c>
      <c r="C103" s="6" t="s">
        <v>929</v>
      </c>
      <c r="D103" s="19">
        <v>43578</v>
      </c>
      <c r="E103" s="19">
        <v>44155</v>
      </c>
      <c r="F103" s="19">
        <v>44295</v>
      </c>
      <c r="G103" s="19" t="s">
        <v>985</v>
      </c>
      <c r="I103" s="19"/>
      <c r="J103" s="20">
        <v>44294</v>
      </c>
      <c r="K103" s="48" t="s">
        <v>1366</v>
      </c>
      <c r="L103" s="48" t="s">
        <v>1720</v>
      </c>
    </row>
    <row r="104" spans="1:12" ht="261">
      <c r="A104" s="3" t="s">
        <v>104</v>
      </c>
      <c r="B104" s="4" t="str">
        <f>IF(A104&lt;&gt;"",LEFT(A104,SEARCH("-",A104)-1),"")</f>
        <v>AEP</v>
      </c>
      <c r="C104" s="4" t="s">
        <v>929</v>
      </c>
      <c r="D104" s="17">
        <v>43578</v>
      </c>
      <c r="E104" s="17"/>
      <c r="F104" s="17"/>
      <c r="G104" s="17"/>
      <c r="I104" s="17"/>
      <c r="J104" s="18"/>
      <c r="K104" s="36" t="s">
        <v>2423</v>
      </c>
      <c r="L104" s="36" t="s">
        <v>2646</v>
      </c>
    </row>
    <row r="105" spans="1:12" ht="377">
      <c r="A105" s="3" t="s">
        <v>105</v>
      </c>
      <c r="B105" s="6" t="str">
        <f>IF(A105&lt;&gt;"",LEFT(A105,SEARCH("-",A105)-1),"")</f>
        <v>AEP</v>
      </c>
      <c r="C105" s="6" t="s">
        <v>929</v>
      </c>
      <c r="D105" s="19">
        <v>43791</v>
      </c>
      <c r="E105" s="19">
        <v>43817</v>
      </c>
      <c r="F105" s="19">
        <v>43859</v>
      </c>
      <c r="G105" s="19" t="s">
        <v>986</v>
      </c>
      <c r="I105" s="19"/>
      <c r="J105" s="20">
        <v>43966</v>
      </c>
      <c r="K105" s="48" t="s">
        <v>2423</v>
      </c>
      <c r="L105" s="48" t="s">
        <v>2647</v>
      </c>
    </row>
    <row r="106" spans="1:12" ht="319">
      <c r="A106" s="3" t="s">
        <v>106</v>
      </c>
      <c r="B106" s="4" t="str">
        <f>IF(A106&lt;&gt;"",LEFT(A106,SEARCH("-",A106)-1),"")</f>
        <v>AEP</v>
      </c>
      <c r="C106" s="4" t="s">
        <v>929</v>
      </c>
      <c r="D106" s="17">
        <v>43633</v>
      </c>
      <c r="E106" s="17">
        <v>43882</v>
      </c>
      <c r="F106" s="17">
        <v>43931</v>
      </c>
      <c r="G106" s="17" t="s">
        <v>987</v>
      </c>
      <c r="I106" s="17"/>
      <c r="J106" s="18">
        <v>43966</v>
      </c>
      <c r="K106" s="36" t="s">
        <v>2369</v>
      </c>
      <c r="L106" s="36" t="s">
        <v>2648</v>
      </c>
    </row>
    <row r="107" spans="1:12" ht="377">
      <c r="A107" s="3" t="s">
        <v>107</v>
      </c>
      <c r="B107" s="6" t="str">
        <f>IF(A107&lt;&gt;"",LEFT(A107,SEARCH("-",A107)-1),"")</f>
        <v>AEP</v>
      </c>
      <c r="C107" s="6" t="s">
        <v>929</v>
      </c>
      <c r="D107" s="19">
        <v>43791</v>
      </c>
      <c r="E107" s="19"/>
      <c r="F107" s="19"/>
      <c r="G107" s="19"/>
      <c r="I107" s="19"/>
      <c r="J107" s="20"/>
      <c r="K107" s="48" t="s">
        <v>2424</v>
      </c>
      <c r="L107" s="48" t="s">
        <v>2649</v>
      </c>
    </row>
    <row r="108" spans="1:12" ht="14.5">
      <c r="A108" s="3" t="s">
        <v>108</v>
      </c>
      <c r="B108" s="4" t="str">
        <f>IF(A108&lt;&gt;"",LEFT(A108,SEARCH("-",A108)-1),"")</f>
        <v>AEP</v>
      </c>
      <c r="C108" s="4" t="s">
        <v>929</v>
      </c>
      <c r="D108" s="17" t="s">
        <v>938</v>
      </c>
      <c r="E108" s="17"/>
      <c r="F108" s="17"/>
      <c r="G108" s="17"/>
      <c r="I108" s="17"/>
      <c r="J108" s="18"/>
      <c r="K108" s="36" t="s">
        <v>2369</v>
      </c>
      <c r="L108" s="36" t="s">
        <v>2369</v>
      </c>
    </row>
    <row r="109" spans="1:12" ht="159.5">
      <c r="A109" s="3" t="s">
        <v>109</v>
      </c>
      <c r="B109" s="6" t="str">
        <f>IF(A109&lt;&gt;"",LEFT(A109,SEARCH("-",A109)-1),"")</f>
        <v>AEP</v>
      </c>
      <c r="C109" s="6" t="s">
        <v>929</v>
      </c>
      <c r="D109" s="19">
        <v>43633</v>
      </c>
      <c r="E109" s="19"/>
      <c r="F109" s="19"/>
      <c r="G109" s="19"/>
      <c r="I109" s="19"/>
      <c r="J109" s="20"/>
      <c r="K109" s="48" t="s">
        <v>2369</v>
      </c>
      <c r="L109" s="48" t="s">
        <v>2650</v>
      </c>
    </row>
    <row r="110" spans="1:12" ht="217.5">
      <c r="A110" s="3" t="s">
        <v>110</v>
      </c>
      <c r="B110" s="4" t="str">
        <f>IF(A110&lt;&gt;"",LEFT(A110,SEARCH("-",A110)-1),"")</f>
        <v>AEP</v>
      </c>
      <c r="C110" s="4" t="s">
        <v>929</v>
      </c>
      <c r="D110" s="17">
        <v>43633</v>
      </c>
      <c r="E110" s="17">
        <v>43791</v>
      </c>
      <c r="F110" s="17">
        <v>43859</v>
      </c>
      <c r="G110" s="17" t="s">
        <v>988</v>
      </c>
      <c r="I110" s="17"/>
      <c r="J110" s="18">
        <v>43966</v>
      </c>
      <c r="K110" s="36" t="s">
        <v>2425</v>
      </c>
      <c r="L110" s="36" t="s">
        <v>2651</v>
      </c>
    </row>
    <row r="111" spans="1:12" ht="87">
      <c r="A111" s="3" t="s">
        <v>111</v>
      </c>
      <c r="B111" s="6" t="str">
        <f>IF(A111&lt;&gt;"",LEFT(A111,SEARCH("-",A111)-1),"")</f>
        <v>AEP</v>
      </c>
      <c r="C111" s="6" t="s">
        <v>929</v>
      </c>
      <c r="D111" s="19">
        <v>43763</v>
      </c>
      <c r="E111" s="19">
        <v>43817</v>
      </c>
      <c r="F111" s="19">
        <v>43859</v>
      </c>
      <c r="G111" s="19" t="s">
        <v>939</v>
      </c>
      <c r="I111" s="19"/>
      <c r="J111" s="20">
        <v>43966</v>
      </c>
      <c r="K111" s="48" t="s">
        <v>2426</v>
      </c>
      <c r="L111" s="48" t="s">
        <v>2652</v>
      </c>
    </row>
    <row r="112" spans="1:12" ht="145">
      <c r="A112" s="3" t="s">
        <v>112</v>
      </c>
      <c r="B112" s="4" t="str">
        <f>IF(A112&lt;&gt;"",LEFT(A112,SEARCH("-",A112)-1),"")</f>
        <v>AEP</v>
      </c>
      <c r="C112" s="4" t="s">
        <v>929</v>
      </c>
      <c r="D112" s="17">
        <v>43706</v>
      </c>
      <c r="E112" s="17">
        <v>43882</v>
      </c>
      <c r="F112" s="17">
        <v>43931</v>
      </c>
      <c r="G112" s="17" t="s">
        <v>987</v>
      </c>
      <c r="I112" s="17"/>
      <c r="J112" s="18">
        <v>43966</v>
      </c>
      <c r="K112" s="36" t="s">
        <v>2369</v>
      </c>
      <c r="L112" s="36" t="s">
        <v>2653</v>
      </c>
    </row>
    <row r="113" spans="1:12" ht="409.5">
      <c r="A113" s="3" t="s">
        <v>113</v>
      </c>
      <c r="B113" s="6" t="str">
        <f>IF(A113&lt;&gt;"",LEFT(A113,SEARCH("-",A113)-1),"")</f>
        <v>AEP</v>
      </c>
      <c r="C113" s="6" t="s">
        <v>929</v>
      </c>
      <c r="D113" s="19">
        <v>43516</v>
      </c>
      <c r="E113" s="19">
        <v>43817</v>
      </c>
      <c r="F113" s="19">
        <v>43859</v>
      </c>
      <c r="G113" s="19" t="s">
        <v>989</v>
      </c>
      <c r="I113" s="19"/>
      <c r="J113" s="20">
        <v>43966</v>
      </c>
      <c r="K113" s="48" t="s">
        <v>2427</v>
      </c>
      <c r="L113" s="48" t="s">
        <v>2654</v>
      </c>
    </row>
    <row r="114" spans="1:12" ht="116">
      <c r="A114" s="3" t="s">
        <v>114</v>
      </c>
      <c r="B114" s="4" t="str">
        <f>IF(A114&lt;&gt;"",LEFT(A114,SEARCH("-",A114)-1),"")</f>
        <v>AEP</v>
      </c>
      <c r="C114" s="4" t="s">
        <v>929</v>
      </c>
      <c r="D114" s="17">
        <v>43516</v>
      </c>
      <c r="E114" s="17"/>
      <c r="F114" s="17"/>
      <c r="G114" s="17"/>
      <c r="I114" s="17"/>
      <c r="J114" s="18"/>
      <c r="K114" s="36" t="s">
        <v>2369</v>
      </c>
      <c r="L114" s="36" t="s">
        <v>2655</v>
      </c>
    </row>
    <row r="115" spans="1:12" ht="145">
      <c r="A115" s="3" t="s">
        <v>115</v>
      </c>
      <c r="B115" s="6" t="str">
        <f>IF(A115&lt;&gt;"",LEFT(A115,SEARCH("-",A115)-1),"")</f>
        <v>AEP</v>
      </c>
      <c r="C115" s="6" t="s">
        <v>929</v>
      </c>
      <c r="D115" s="19">
        <v>43733</v>
      </c>
      <c r="E115" s="19">
        <v>43882</v>
      </c>
      <c r="F115" s="19">
        <v>43931</v>
      </c>
      <c r="G115" s="19" t="s">
        <v>990</v>
      </c>
      <c r="I115" s="19"/>
      <c r="J115" s="20">
        <v>43966</v>
      </c>
      <c r="K115" s="48" t="s">
        <v>2428</v>
      </c>
      <c r="L115" s="48" t="s">
        <v>2656</v>
      </c>
    </row>
    <row r="116" spans="1:12" ht="159.5">
      <c r="A116" s="3" t="s">
        <v>116</v>
      </c>
      <c r="B116" s="4" t="str">
        <f>IF(A116&lt;&gt;"",LEFT(A116,SEARCH("-",A116)-1),"")</f>
        <v>AEP</v>
      </c>
      <c r="C116" s="4" t="s">
        <v>929</v>
      </c>
      <c r="D116" s="17">
        <v>43706</v>
      </c>
      <c r="E116" s="17">
        <v>43817</v>
      </c>
      <c r="F116" s="17">
        <v>43859</v>
      </c>
      <c r="G116" s="17" t="s">
        <v>939</v>
      </c>
      <c r="I116" s="17"/>
      <c r="J116" s="18">
        <v>43966</v>
      </c>
      <c r="K116" s="36" t="s">
        <v>2429</v>
      </c>
      <c r="L116" s="36" t="s">
        <v>2657</v>
      </c>
    </row>
    <row r="117" spans="1:12" ht="43.5">
      <c r="A117" s="3" t="s">
        <v>117</v>
      </c>
      <c r="B117" s="6" t="str">
        <f>IF(A117&lt;&gt;"",LEFT(A117,SEARCH("-",A117)-1),"")</f>
        <v>AEP</v>
      </c>
      <c r="C117" s="6" t="s">
        <v>929</v>
      </c>
      <c r="D117" s="19">
        <v>43516</v>
      </c>
      <c r="E117" s="19"/>
      <c r="F117" s="19"/>
      <c r="G117" s="19"/>
      <c r="I117" s="19"/>
      <c r="J117" s="20"/>
      <c r="K117" s="48" t="s">
        <v>2430</v>
      </c>
      <c r="L117" s="48" t="s">
        <v>2658</v>
      </c>
    </row>
    <row r="118" spans="1:12" ht="101.5">
      <c r="A118" s="3" t="s">
        <v>118</v>
      </c>
      <c r="B118" s="4" t="str">
        <f>IF(A118&lt;&gt;"",LEFT(A118,SEARCH("-",A118)-1),"")</f>
        <v>AEP</v>
      </c>
      <c r="C118" s="4" t="s">
        <v>929</v>
      </c>
      <c r="D118" s="17">
        <v>43763</v>
      </c>
      <c r="E118" s="17">
        <v>44155</v>
      </c>
      <c r="F118" s="17">
        <v>44295</v>
      </c>
      <c r="G118" s="17" t="s">
        <v>985</v>
      </c>
      <c r="I118" s="17"/>
      <c r="J118" s="18">
        <v>44294</v>
      </c>
      <c r="K118" s="36" t="s">
        <v>1366</v>
      </c>
      <c r="L118" s="36" t="s">
        <v>1721</v>
      </c>
    </row>
    <row r="119" spans="1:12" ht="43.5">
      <c r="A119" s="3" t="s">
        <v>119</v>
      </c>
      <c r="B119" s="6" t="str">
        <f>IF(A119&lt;&gt;"",LEFT(A119,SEARCH("-",A119)-1),"")</f>
        <v>AEP</v>
      </c>
      <c r="C119" s="6" t="s">
        <v>929</v>
      </c>
      <c r="D119" s="19">
        <v>43763</v>
      </c>
      <c r="E119" s="19">
        <v>43882</v>
      </c>
      <c r="F119" s="19">
        <v>43931</v>
      </c>
      <c r="G119" s="19" t="s">
        <v>991</v>
      </c>
      <c r="I119" s="19"/>
      <c r="J119" s="20">
        <v>43966</v>
      </c>
      <c r="K119" s="48" t="s">
        <v>2431</v>
      </c>
      <c r="L119" s="48" t="s">
        <v>2659</v>
      </c>
    </row>
    <row r="120" spans="1:12" ht="130.5">
      <c r="A120" s="3" t="s">
        <v>120</v>
      </c>
      <c r="B120" s="4" t="str">
        <f>IF(A120&lt;&gt;"",LEFT(A120,SEARCH("-",A120)-1),"")</f>
        <v>AEP</v>
      </c>
      <c r="C120" s="4" t="s">
        <v>929</v>
      </c>
      <c r="D120" s="17">
        <v>43763</v>
      </c>
      <c r="E120" s="17">
        <v>43882</v>
      </c>
      <c r="F120" s="17">
        <v>43931</v>
      </c>
      <c r="G120" s="17" t="s">
        <v>992</v>
      </c>
      <c r="I120" s="17"/>
      <c r="J120" s="18">
        <v>43966</v>
      </c>
      <c r="K120" s="36" t="s">
        <v>2432</v>
      </c>
      <c r="L120" s="36" t="s">
        <v>2660</v>
      </c>
    </row>
    <row r="121" spans="1:12" ht="130.5">
      <c r="A121" s="3" t="s">
        <v>121</v>
      </c>
      <c r="B121" s="6" t="str">
        <f>IF(A121&lt;&gt;"",LEFT(A121,SEARCH("-",A121)-1),"")</f>
        <v>AEP</v>
      </c>
      <c r="C121" s="6" t="s">
        <v>929</v>
      </c>
      <c r="D121" s="19">
        <v>43783</v>
      </c>
      <c r="E121" s="19">
        <v>43900</v>
      </c>
      <c r="F121" s="19">
        <v>43962</v>
      </c>
      <c r="G121" s="19" t="s">
        <v>993</v>
      </c>
      <c r="I121" s="19"/>
      <c r="J121" s="20">
        <v>43966</v>
      </c>
      <c r="K121" s="48" t="s">
        <v>1367</v>
      </c>
      <c r="L121" s="48" t="s">
        <v>1722</v>
      </c>
    </row>
    <row r="122" spans="1:12" ht="174">
      <c r="A122" s="3" t="s">
        <v>121</v>
      </c>
      <c r="B122" s="4" t="str">
        <f>IF(A122&lt;&gt;"",LEFT(A122,SEARCH("-",A122)-1),"")</f>
        <v>AEP</v>
      </c>
      <c r="C122" s="4" t="s">
        <v>929</v>
      </c>
      <c r="D122" s="17">
        <v>43783</v>
      </c>
      <c r="E122" s="17"/>
      <c r="F122" s="17"/>
      <c r="G122" s="17"/>
      <c r="I122" s="17"/>
      <c r="J122" s="18"/>
      <c r="K122" s="36" t="s">
        <v>1368</v>
      </c>
      <c r="L122" s="36" t="s">
        <v>1723</v>
      </c>
    </row>
    <row r="123" spans="1:12" ht="188.5">
      <c r="A123" s="3" t="s">
        <v>122</v>
      </c>
      <c r="B123" s="6" t="str">
        <f>IF(A123&lt;&gt;"",LEFT(A123,SEARCH("-",A123)-1),"")</f>
        <v>AEP</v>
      </c>
      <c r="C123" s="6" t="s">
        <v>929</v>
      </c>
      <c r="D123" s="19">
        <v>43783</v>
      </c>
      <c r="E123" s="19">
        <v>43984</v>
      </c>
      <c r="F123" s="19">
        <v>44089</v>
      </c>
      <c r="G123" s="19" t="s">
        <v>994</v>
      </c>
      <c r="I123" s="19"/>
      <c r="J123" s="19">
        <v>44089</v>
      </c>
      <c r="K123" s="48" t="s">
        <v>1369</v>
      </c>
      <c r="L123" s="48" t="s">
        <v>1724</v>
      </c>
    </row>
    <row r="124" spans="1:12" ht="333.5">
      <c r="A124" s="3" t="s">
        <v>123</v>
      </c>
      <c r="B124" s="4" t="str">
        <f>IF(A124&lt;&gt;"",LEFT(A124,SEARCH("-",A124)-1),"")</f>
        <v>AEP</v>
      </c>
      <c r="C124" s="4" t="s">
        <v>929</v>
      </c>
      <c r="D124" s="17">
        <v>43791</v>
      </c>
      <c r="E124" s="17">
        <v>44057</v>
      </c>
      <c r="F124" s="17">
        <v>44125</v>
      </c>
      <c r="G124" s="17" t="s">
        <v>995</v>
      </c>
      <c r="I124" s="17"/>
      <c r="J124" s="17">
        <v>44125</v>
      </c>
      <c r="K124" s="36" t="s">
        <v>1370</v>
      </c>
      <c r="L124" s="36" t="s">
        <v>2661</v>
      </c>
    </row>
    <row r="125" spans="1:12" ht="29">
      <c r="A125" s="3" t="s">
        <v>124</v>
      </c>
      <c r="B125" s="6" t="str">
        <f>IF(A125&lt;&gt;"",LEFT(A125,SEARCH("-",A125)-1),"")</f>
        <v>AEP</v>
      </c>
      <c r="C125" s="6" t="s">
        <v>929</v>
      </c>
      <c r="D125" s="19">
        <v>43791</v>
      </c>
      <c r="E125" s="19"/>
      <c r="F125" s="19"/>
      <c r="G125" s="19"/>
      <c r="I125" s="19"/>
      <c r="J125" s="20"/>
      <c r="K125" s="48" t="s">
        <v>2433</v>
      </c>
      <c r="L125" s="48" t="s">
        <v>2662</v>
      </c>
    </row>
    <row r="126" spans="1:12" ht="43.5">
      <c r="A126" s="3" t="s">
        <v>125</v>
      </c>
      <c r="B126" s="4" t="str">
        <f>IF(A126&lt;&gt;"",LEFT(A126,SEARCH("-",A126)-1),"")</f>
        <v>AEP</v>
      </c>
      <c r="C126" s="4" t="s">
        <v>929</v>
      </c>
      <c r="D126" s="17">
        <v>43791</v>
      </c>
      <c r="E126" s="17">
        <v>43817</v>
      </c>
      <c r="F126" s="17">
        <v>43859</v>
      </c>
      <c r="G126" s="17" t="s">
        <v>939</v>
      </c>
      <c r="I126" s="17"/>
      <c r="J126" s="18">
        <v>43966</v>
      </c>
      <c r="K126" s="36" t="s">
        <v>2434</v>
      </c>
      <c r="L126" s="36" t="s">
        <v>2663</v>
      </c>
    </row>
    <row r="127" spans="1:12" ht="29">
      <c r="A127" s="3" t="s">
        <v>126</v>
      </c>
      <c r="B127" s="6" t="str">
        <f>IF(A127&lt;&gt;"",LEFT(A127,SEARCH("-",A127)-1),"")</f>
        <v>AEP</v>
      </c>
      <c r="C127" s="6" t="s">
        <v>929</v>
      </c>
      <c r="D127" s="19">
        <v>43847</v>
      </c>
      <c r="E127" s="19"/>
      <c r="F127" s="19"/>
      <c r="G127" s="19"/>
      <c r="I127" s="19"/>
      <c r="J127" s="20"/>
      <c r="K127" s="48" t="s">
        <v>2435</v>
      </c>
      <c r="L127" s="48" t="s">
        <v>2664</v>
      </c>
    </row>
    <row r="128" spans="1:12" ht="130.5">
      <c r="A128" s="3" t="s">
        <v>127</v>
      </c>
      <c r="B128" s="4" t="str">
        <f>IF(A128&lt;&gt;"",LEFT(A128,SEARCH("-",A128)-1),"")</f>
        <v>AEP</v>
      </c>
      <c r="C128" s="4" t="s">
        <v>929</v>
      </c>
      <c r="D128" s="17" t="s">
        <v>996</v>
      </c>
      <c r="E128" s="17">
        <v>44456</v>
      </c>
      <c r="F128" s="17">
        <v>44543</v>
      </c>
      <c r="G128" s="17" t="s">
        <v>2856</v>
      </c>
      <c r="I128" s="17"/>
      <c r="J128" s="17">
        <v>44543</v>
      </c>
      <c r="K128" s="36" t="s">
        <v>1366</v>
      </c>
      <c r="L128" s="36" t="s">
        <v>1725</v>
      </c>
    </row>
    <row r="129" spans="1:12" ht="406">
      <c r="A129" s="3" t="s">
        <v>128</v>
      </c>
      <c r="B129" s="6" t="str">
        <f>IF(A129&lt;&gt;"",LEFT(A129,SEARCH("-",A129)-1),"")</f>
        <v>AEP</v>
      </c>
      <c r="C129" s="6" t="s">
        <v>929</v>
      </c>
      <c r="D129" s="19">
        <v>43549</v>
      </c>
      <c r="E129" s="19"/>
      <c r="F129" s="19"/>
      <c r="G129" s="19"/>
      <c r="I129" s="19"/>
      <c r="J129" s="20"/>
      <c r="K129" s="48" t="s">
        <v>2369</v>
      </c>
      <c r="L129" s="48" t="s">
        <v>2665</v>
      </c>
    </row>
    <row r="130" spans="1:12" ht="43.5">
      <c r="A130" s="3" t="s">
        <v>129</v>
      </c>
      <c r="B130" s="4" t="str">
        <f t="shared" si="2" ref="B130:B190">IF(A130&lt;&gt;"",LEFT(A130,SEARCH("-",A130)-1),"")</f>
        <v>AEP</v>
      </c>
      <c r="C130" s="4" t="s">
        <v>929</v>
      </c>
      <c r="D130" s="17">
        <v>43549</v>
      </c>
      <c r="E130" s="17"/>
      <c r="F130" s="17"/>
      <c r="G130" s="17"/>
      <c r="I130" s="17">
        <v>43909</v>
      </c>
      <c r="J130" s="18"/>
      <c r="K130" s="36" t="s">
        <v>2369</v>
      </c>
      <c r="L130" s="36" t="s">
        <v>2666</v>
      </c>
    </row>
    <row r="131" spans="1:12" ht="409.5">
      <c r="A131" s="3" t="s">
        <v>130</v>
      </c>
      <c r="B131" s="6" t="str">
        <f>IF(A131&lt;&gt;"",LEFT(A131,SEARCH("-",A131)-1),"")</f>
        <v>AEP</v>
      </c>
      <c r="C131" s="6" t="s">
        <v>929</v>
      </c>
      <c r="D131" s="19">
        <v>43549</v>
      </c>
      <c r="E131" s="19">
        <v>43817</v>
      </c>
      <c r="F131" s="19">
        <v>43859</v>
      </c>
      <c r="G131" s="19" t="s">
        <v>997</v>
      </c>
      <c r="I131" s="19"/>
      <c r="J131" s="20">
        <v>43966</v>
      </c>
      <c r="K131" s="48" t="s">
        <v>2436</v>
      </c>
      <c r="L131" s="48" t="s">
        <v>2667</v>
      </c>
    </row>
    <row r="132" spans="1:12" ht="145">
      <c r="A132" s="3" t="s">
        <v>131</v>
      </c>
      <c r="B132" s="4" t="str">
        <f>IF(A132&lt;&gt;"",LEFT(A132,SEARCH("-",A132)-1),"")</f>
        <v>AEP</v>
      </c>
      <c r="C132" s="4" t="s">
        <v>929</v>
      </c>
      <c r="D132" s="17">
        <v>43549</v>
      </c>
      <c r="E132" s="17">
        <v>43941</v>
      </c>
      <c r="F132" s="17">
        <v>43997</v>
      </c>
      <c r="G132" s="17" t="s">
        <v>998</v>
      </c>
      <c r="I132" s="17"/>
      <c r="J132" s="18">
        <v>43997</v>
      </c>
      <c r="K132" s="36" t="s">
        <v>1371</v>
      </c>
      <c r="L132" s="36" t="s">
        <v>2668</v>
      </c>
    </row>
    <row r="133" spans="1:12" ht="174">
      <c r="A133" s="3" t="s">
        <v>132</v>
      </c>
      <c r="B133" s="6" t="str">
        <f>IF(A133&lt;&gt;"",LEFT(A133,SEARCH("-",A133)-1),"")</f>
        <v>AEP</v>
      </c>
      <c r="C133" s="6" t="s">
        <v>929</v>
      </c>
      <c r="D133" s="19">
        <v>43549</v>
      </c>
      <c r="E133" s="19">
        <v>43882</v>
      </c>
      <c r="F133" s="19">
        <v>43931</v>
      </c>
      <c r="G133" s="19" t="s">
        <v>999</v>
      </c>
      <c r="I133" s="19"/>
      <c r="J133" s="20">
        <v>43966</v>
      </c>
      <c r="K133" s="48" t="s">
        <v>2369</v>
      </c>
      <c r="L133" s="48" t="s">
        <v>2669</v>
      </c>
    </row>
    <row r="134" spans="1:12" ht="116">
      <c r="A134" s="3" t="s">
        <v>133</v>
      </c>
      <c r="B134" s="4" t="str">
        <f>IF(A134&lt;&gt;"",LEFT(A134,SEARCH("-",A134)-1),"")</f>
        <v>AEP</v>
      </c>
      <c r="C134" s="4" t="s">
        <v>929</v>
      </c>
      <c r="D134" s="17">
        <v>43578</v>
      </c>
      <c r="E134" s="17">
        <v>43882</v>
      </c>
      <c r="F134" s="17">
        <v>43931</v>
      </c>
      <c r="G134" s="17" t="s">
        <v>1000</v>
      </c>
      <c r="I134" s="17"/>
      <c r="J134" s="18">
        <v>43966</v>
      </c>
      <c r="K134" s="36" t="s">
        <v>2437</v>
      </c>
      <c r="L134" s="36" t="s">
        <v>2670</v>
      </c>
    </row>
    <row r="135" spans="1:12" ht="14.5">
      <c r="A135" s="3" t="s">
        <v>134</v>
      </c>
      <c r="B135" s="6" t="str">
        <f>IF(A135&lt;&gt;"",LEFT(A135,SEARCH("-",A135)-1),"")</f>
        <v>AEP</v>
      </c>
      <c r="C135" s="6" t="s">
        <v>929</v>
      </c>
      <c r="D135" s="19" t="s">
        <v>938</v>
      </c>
      <c r="E135" s="19"/>
      <c r="F135" s="19"/>
      <c r="G135" s="19"/>
      <c r="I135" s="19"/>
      <c r="J135" s="20"/>
      <c r="K135" s="48" t="s">
        <v>2369</v>
      </c>
      <c r="L135" s="48" t="s">
        <v>2369</v>
      </c>
    </row>
    <row r="136" spans="1:12" ht="174">
      <c r="A136" s="3" t="s">
        <v>135</v>
      </c>
      <c r="B136" s="4" t="str">
        <f>IF(A136&lt;&gt;"",LEFT(A136,SEARCH("-",A136)-1),"")</f>
        <v>AEP</v>
      </c>
      <c r="C136" s="4" t="s">
        <v>929</v>
      </c>
      <c r="D136" s="17">
        <v>43578</v>
      </c>
      <c r="E136" s="17">
        <v>43817</v>
      </c>
      <c r="F136" s="17">
        <v>43859</v>
      </c>
      <c r="G136" s="17" t="s">
        <v>1001</v>
      </c>
      <c r="I136" s="17"/>
      <c r="J136" s="18">
        <v>43966</v>
      </c>
      <c r="K136" s="36" t="s">
        <v>2438</v>
      </c>
      <c r="L136" s="36" t="s">
        <v>2671</v>
      </c>
    </row>
    <row r="137" spans="1:12" ht="58">
      <c r="A137" s="3" t="s">
        <v>136</v>
      </c>
      <c r="B137" s="6" t="str">
        <f>IF(A137&lt;&gt;"",LEFT(A137,SEARCH("-",A137)-1),"")</f>
        <v>AEP</v>
      </c>
      <c r="C137" s="6" t="s">
        <v>929</v>
      </c>
      <c r="D137" s="19">
        <v>43578</v>
      </c>
      <c r="E137" s="19">
        <v>43847</v>
      </c>
      <c r="F137" s="19">
        <v>43859</v>
      </c>
      <c r="G137" s="19" t="s">
        <v>1002</v>
      </c>
      <c r="I137" s="19"/>
      <c r="J137" s="20">
        <v>43966</v>
      </c>
      <c r="K137" s="48" t="s">
        <v>1349</v>
      </c>
      <c r="L137" s="48" t="s">
        <v>2672</v>
      </c>
    </row>
    <row r="138" spans="1:12" ht="275.5">
      <c r="A138" s="3" t="s">
        <v>137</v>
      </c>
      <c r="B138" s="4" t="str">
        <f>IF(A138&lt;&gt;"",LEFT(A138,SEARCH("-",A138)-1),"")</f>
        <v>AEP</v>
      </c>
      <c r="C138" s="4" t="s">
        <v>929</v>
      </c>
      <c r="D138" s="17">
        <v>43578</v>
      </c>
      <c r="E138" s="17">
        <v>44244</v>
      </c>
      <c r="F138" s="17">
        <v>44335</v>
      </c>
      <c r="G138" s="17" t="s">
        <v>1003</v>
      </c>
      <c r="I138" s="17"/>
      <c r="J138" s="18">
        <v>44328</v>
      </c>
      <c r="K138" s="36" t="s">
        <v>1372</v>
      </c>
      <c r="L138" s="36" t="s">
        <v>1726</v>
      </c>
    </row>
    <row r="139" spans="1:12" ht="217.5">
      <c r="A139" s="3" t="s">
        <v>138</v>
      </c>
      <c r="B139" s="6" t="str">
        <f>IF(A139&lt;&gt;"",LEFT(A139,SEARCH("-",A139)-1),"")</f>
        <v>AEP</v>
      </c>
      <c r="C139" s="6" t="s">
        <v>929</v>
      </c>
      <c r="D139" s="19">
        <v>43578</v>
      </c>
      <c r="E139" s="19">
        <v>43791</v>
      </c>
      <c r="F139" s="19">
        <v>43859</v>
      </c>
      <c r="G139" s="19" t="s">
        <v>1004</v>
      </c>
      <c r="I139" s="19"/>
      <c r="J139" s="20">
        <v>43966</v>
      </c>
      <c r="K139" s="48" t="s">
        <v>2439</v>
      </c>
      <c r="L139" s="48" t="s">
        <v>2673</v>
      </c>
    </row>
    <row r="140" spans="1:12" ht="409.5">
      <c r="A140" s="3" t="s">
        <v>139</v>
      </c>
      <c r="B140" s="4" t="str">
        <f>IF(A140&lt;&gt;"",LEFT(A140,SEARCH("-",A140)-1),"")</f>
        <v>AEP</v>
      </c>
      <c r="C140" s="4" t="s">
        <v>929</v>
      </c>
      <c r="D140" s="17">
        <v>43578</v>
      </c>
      <c r="E140" s="17"/>
      <c r="F140" s="17"/>
      <c r="G140" s="17"/>
      <c r="I140" s="17"/>
      <c r="J140" s="18"/>
      <c r="K140" s="36" t="s">
        <v>1349</v>
      </c>
      <c r="L140" s="36" t="s">
        <v>2674</v>
      </c>
    </row>
    <row r="141" spans="1:12" ht="145">
      <c r="A141" s="3" t="s">
        <v>140</v>
      </c>
      <c r="B141" s="6" t="str">
        <f>IF(A141&lt;&gt;"",LEFT(A141,SEARCH("-",A141)-1),"")</f>
        <v>AEP</v>
      </c>
      <c r="C141" s="6" t="s">
        <v>929</v>
      </c>
      <c r="D141" s="19">
        <v>43605</v>
      </c>
      <c r="E141" s="19">
        <v>43817</v>
      </c>
      <c r="F141" s="19">
        <v>43859</v>
      </c>
      <c r="G141" s="19" t="s">
        <v>1005</v>
      </c>
      <c r="I141" s="19"/>
      <c r="J141" s="20">
        <v>43966</v>
      </c>
      <c r="K141" s="48" t="s">
        <v>2440</v>
      </c>
      <c r="L141" s="48" t="s">
        <v>2675</v>
      </c>
    </row>
    <row r="142" spans="1:12" ht="145">
      <c r="A142" s="3" t="s">
        <v>141</v>
      </c>
      <c r="B142" s="4" t="str">
        <f>IF(A142&lt;&gt;"",LEFT(A142,SEARCH("-",A142)-1),"")</f>
        <v>AEP</v>
      </c>
      <c r="C142" s="4" t="s">
        <v>929</v>
      </c>
      <c r="D142" s="17">
        <v>43605</v>
      </c>
      <c r="E142" s="17">
        <v>43882</v>
      </c>
      <c r="F142" s="17">
        <v>43941</v>
      </c>
      <c r="G142" s="17" t="s">
        <v>1006</v>
      </c>
      <c r="I142" s="17"/>
      <c r="J142" s="18">
        <v>43966</v>
      </c>
      <c r="K142" s="36" t="s">
        <v>2369</v>
      </c>
      <c r="L142" s="36" t="s">
        <v>2676</v>
      </c>
    </row>
    <row r="143" spans="1:12" ht="275.5">
      <c r="A143" s="3" t="s">
        <v>142</v>
      </c>
      <c r="B143" s="6" t="str">
        <f>IF(A143&lt;&gt;"",LEFT(A143,SEARCH("-",A143)-1),"")</f>
        <v>AEP</v>
      </c>
      <c r="C143" s="6" t="s">
        <v>929</v>
      </c>
      <c r="D143" s="19">
        <v>43605</v>
      </c>
      <c r="E143" s="19">
        <v>43973</v>
      </c>
      <c r="F143" s="19">
        <v>44049</v>
      </c>
      <c r="G143" s="19" t="s">
        <v>1007</v>
      </c>
      <c r="I143" s="19"/>
      <c r="J143" s="19">
        <v>44049</v>
      </c>
      <c r="K143" s="48" t="s">
        <v>1373</v>
      </c>
      <c r="L143" s="48" t="s">
        <v>2677</v>
      </c>
    </row>
    <row r="144" spans="1:12" ht="130.5">
      <c r="A144" s="3" t="s">
        <v>143</v>
      </c>
      <c r="B144" s="4" t="str">
        <f>IF(A144&lt;&gt;"",LEFT(A144,SEARCH("-",A144)-1),"")</f>
        <v>AEP</v>
      </c>
      <c r="C144" s="4" t="s">
        <v>929</v>
      </c>
      <c r="D144" s="17">
        <v>43605</v>
      </c>
      <c r="E144" s="17">
        <v>43817</v>
      </c>
      <c r="F144" s="17">
        <v>43859</v>
      </c>
      <c r="G144" s="17" t="s">
        <v>1008</v>
      </c>
      <c r="I144" s="17"/>
      <c r="J144" s="18">
        <v>43966</v>
      </c>
      <c r="K144" s="36" t="s">
        <v>2441</v>
      </c>
      <c r="L144" s="36" t="s">
        <v>2678</v>
      </c>
    </row>
    <row r="145" spans="1:12" ht="101.5">
      <c r="A145" s="3" t="s">
        <v>144</v>
      </c>
      <c r="B145" s="6" t="str">
        <f>IF(A145&lt;&gt;"",LEFT(A145,SEARCH("-",A145)-1),"")</f>
        <v>AEP</v>
      </c>
      <c r="C145" s="6" t="s">
        <v>929</v>
      </c>
      <c r="D145" s="19">
        <v>43605</v>
      </c>
      <c r="E145" s="19">
        <v>43882</v>
      </c>
      <c r="F145" s="19">
        <v>43931</v>
      </c>
      <c r="G145" s="19" t="s">
        <v>1009</v>
      </c>
      <c r="I145" s="19"/>
      <c r="J145" s="20">
        <v>43966</v>
      </c>
      <c r="K145" s="48" t="s">
        <v>2369</v>
      </c>
      <c r="L145" s="48" t="s">
        <v>2679</v>
      </c>
    </row>
    <row r="146" spans="1:12" ht="116">
      <c r="A146" s="3" t="s">
        <v>145</v>
      </c>
      <c r="B146" s="4" t="str">
        <f>IF(A146&lt;&gt;"",LEFT(A146,SEARCH("-",A146)-1),"")</f>
        <v>AEP</v>
      </c>
      <c r="C146" s="4" t="s">
        <v>929</v>
      </c>
      <c r="D146" s="17">
        <v>43549</v>
      </c>
      <c r="E146" s="17"/>
      <c r="F146" s="17"/>
      <c r="G146" s="17"/>
      <c r="I146" s="17"/>
      <c r="J146" s="18"/>
      <c r="K146" s="36" t="s">
        <v>2369</v>
      </c>
      <c r="L146" s="36" t="s">
        <v>2680</v>
      </c>
    </row>
    <row r="147" spans="1:12" ht="72.5">
      <c r="A147" s="3" t="s">
        <v>146</v>
      </c>
      <c r="B147" s="6" t="str">
        <f>IF(A147&lt;&gt;"",LEFT(A147,SEARCH("-",A147)-1),"")</f>
        <v>AEP</v>
      </c>
      <c r="C147" s="6" t="s">
        <v>929</v>
      </c>
      <c r="D147" s="19">
        <v>43633</v>
      </c>
      <c r="E147" s="19"/>
      <c r="F147" s="19"/>
      <c r="G147" s="19"/>
      <c r="I147" s="19">
        <v>43846</v>
      </c>
      <c r="J147" s="20"/>
      <c r="K147" s="48" t="s">
        <v>2369</v>
      </c>
      <c r="L147" s="48" t="s">
        <v>2681</v>
      </c>
    </row>
    <row r="148" spans="1:12" ht="101.5">
      <c r="A148" s="3" t="s">
        <v>147</v>
      </c>
      <c r="B148" s="4" t="str">
        <f>IF(A148&lt;&gt;"",LEFT(A148,SEARCH("-",A148)-1),"")</f>
        <v>AEP</v>
      </c>
      <c r="C148" s="4" t="s">
        <v>929</v>
      </c>
      <c r="D148" s="17">
        <v>43633</v>
      </c>
      <c r="E148" s="17">
        <v>43817</v>
      </c>
      <c r="F148" s="17">
        <v>43859</v>
      </c>
      <c r="G148" s="17" t="s">
        <v>1010</v>
      </c>
      <c r="I148" s="17"/>
      <c r="J148" s="18">
        <v>43966</v>
      </c>
      <c r="K148" s="36" t="s">
        <v>2442</v>
      </c>
      <c r="L148" s="36" t="s">
        <v>2682</v>
      </c>
    </row>
    <row r="149" spans="1:12" ht="246.5">
      <c r="A149" s="3" t="s">
        <v>148</v>
      </c>
      <c r="B149" s="6" t="str">
        <f>IF(A149&lt;&gt;"",LEFT(A149,SEARCH("-",A149)-1),"")</f>
        <v>AEP</v>
      </c>
      <c r="C149" s="6" t="s">
        <v>929</v>
      </c>
      <c r="D149" s="19">
        <v>43633</v>
      </c>
      <c r="E149" s="19">
        <v>44456</v>
      </c>
      <c r="F149" s="19">
        <v>44543</v>
      </c>
      <c r="G149" s="19" t="s">
        <v>2857</v>
      </c>
      <c r="I149" s="19"/>
      <c r="J149" s="19">
        <v>44543</v>
      </c>
      <c r="K149" s="48" t="s">
        <v>2369</v>
      </c>
      <c r="L149" s="48" t="s">
        <v>2683</v>
      </c>
    </row>
    <row r="150" spans="1:12" ht="188.5">
      <c r="A150" s="3" t="s">
        <v>149</v>
      </c>
      <c r="B150" s="4" t="str">
        <f>IF(A150&lt;&gt;"",LEFT(A150,SEARCH("-",A150)-1),"")</f>
        <v>AEP</v>
      </c>
      <c r="C150" s="4" t="s">
        <v>929</v>
      </c>
      <c r="D150" s="17">
        <v>43633</v>
      </c>
      <c r="E150" s="17">
        <v>44393</v>
      </c>
      <c r="F150" s="17">
        <v>44441</v>
      </c>
      <c r="G150" s="17" t="s">
        <v>1011</v>
      </c>
      <c r="I150" s="17"/>
      <c r="J150" s="18">
        <v>44440</v>
      </c>
      <c r="K150" s="36" t="s">
        <v>2369</v>
      </c>
      <c r="L150" s="36" t="s">
        <v>2684</v>
      </c>
    </row>
    <row r="151" spans="1:12" ht="14.5">
      <c r="A151" s="3" t="s">
        <v>150</v>
      </c>
      <c r="B151" s="6" t="str">
        <f>IF(A151&lt;&gt;"",LEFT(A151,SEARCH("-",A151)-1),"")</f>
        <v>AEP</v>
      </c>
      <c r="C151" s="6" t="s">
        <v>929</v>
      </c>
      <c r="D151" s="19" t="s">
        <v>938</v>
      </c>
      <c r="E151" s="19"/>
      <c r="F151" s="19"/>
      <c r="G151" s="19"/>
      <c r="I151" s="19"/>
      <c r="J151" s="20"/>
      <c r="K151" s="48" t="s">
        <v>2369</v>
      </c>
      <c r="L151" s="48" t="s">
        <v>2369</v>
      </c>
    </row>
    <row r="152" spans="1:12" ht="217.5">
      <c r="A152" s="3" t="s">
        <v>151</v>
      </c>
      <c r="B152" s="4" t="str">
        <f>IF(A152&lt;&gt;"",LEFT(A152,SEARCH("-",A152)-1),"")</f>
        <v>AEP</v>
      </c>
      <c r="C152" s="4" t="s">
        <v>929</v>
      </c>
      <c r="D152" s="17">
        <v>43633</v>
      </c>
      <c r="E152" s="17"/>
      <c r="F152" s="17"/>
      <c r="G152" s="17"/>
      <c r="I152" s="17"/>
      <c r="J152" s="18"/>
      <c r="K152" s="36" t="s">
        <v>2369</v>
      </c>
      <c r="L152" s="36" t="s">
        <v>2685</v>
      </c>
    </row>
    <row r="153" spans="1:12" ht="174">
      <c r="A153" s="3" t="s">
        <v>152</v>
      </c>
      <c r="B153" s="6" t="str">
        <f>IF(A153&lt;&gt;"",LEFT(A153,SEARCH("-",A153)-1),"")</f>
        <v>AEP</v>
      </c>
      <c r="C153" s="6" t="s">
        <v>929</v>
      </c>
      <c r="D153" s="19">
        <v>43633</v>
      </c>
      <c r="E153" s="19">
        <v>44155</v>
      </c>
      <c r="F153" s="19">
        <v>44376</v>
      </c>
      <c r="G153" s="19" t="s">
        <v>1012</v>
      </c>
      <c r="I153" s="19"/>
      <c r="J153" s="20">
        <v>44376</v>
      </c>
      <c r="K153" s="48" t="s">
        <v>1374</v>
      </c>
      <c r="L153" s="48" t="s">
        <v>2686</v>
      </c>
    </row>
    <row r="154" spans="1:12" ht="261">
      <c r="A154" s="3" t="s">
        <v>153</v>
      </c>
      <c r="B154" s="4" t="str">
        <f>IF(A154&lt;&gt;"",LEFT(A154,SEARCH("-",A154)-1),"")</f>
        <v>AEP</v>
      </c>
      <c r="C154" s="4" t="s">
        <v>929</v>
      </c>
      <c r="D154" s="17">
        <v>43633</v>
      </c>
      <c r="E154" s="17">
        <v>43909</v>
      </c>
      <c r="F154" s="17">
        <v>43962</v>
      </c>
      <c r="G154" s="17" t="s">
        <v>1013</v>
      </c>
      <c r="I154" s="17"/>
      <c r="J154" s="18">
        <v>43966</v>
      </c>
      <c r="K154" s="36" t="s">
        <v>1375</v>
      </c>
      <c r="L154" s="36" t="s">
        <v>2687</v>
      </c>
    </row>
    <row r="155" spans="1:12" ht="275.5">
      <c r="A155" s="3" t="s">
        <v>154</v>
      </c>
      <c r="B155" s="6" t="str">
        <f>IF(A155&lt;&gt;"",LEFT(A155,SEARCH("-",A155)-1),"")</f>
        <v>AEP</v>
      </c>
      <c r="C155" s="6" t="s">
        <v>929</v>
      </c>
      <c r="D155" s="19">
        <v>43633</v>
      </c>
      <c r="E155" s="19">
        <v>43909</v>
      </c>
      <c r="F155" s="19">
        <v>43962</v>
      </c>
      <c r="G155" s="19" t="s">
        <v>1014</v>
      </c>
      <c r="I155" s="19"/>
      <c r="J155" s="20">
        <v>43966</v>
      </c>
      <c r="K155" s="48" t="s">
        <v>1376</v>
      </c>
      <c r="L155" s="48" t="s">
        <v>2688</v>
      </c>
    </row>
    <row r="156" spans="1:12" ht="174">
      <c r="A156" s="3" t="s">
        <v>155</v>
      </c>
      <c r="B156" s="4" t="str">
        <f>IF(A156&lt;&gt;"",LEFT(A156,SEARCH("-",A156)-1),"")</f>
        <v>AEP</v>
      </c>
      <c r="C156" s="4" t="s">
        <v>929</v>
      </c>
      <c r="D156" s="17">
        <v>43633</v>
      </c>
      <c r="E156" s="17">
        <v>44001</v>
      </c>
      <c r="F156" s="17">
        <v>44089</v>
      </c>
      <c r="G156" s="17" t="s">
        <v>1015</v>
      </c>
      <c r="I156" s="17"/>
      <c r="J156" s="17">
        <v>44089</v>
      </c>
      <c r="K156" s="36" t="s">
        <v>1377</v>
      </c>
      <c r="L156" s="36" t="s">
        <v>2689</v>
      </c>
    </row>
    <row r="157" spans="1:12" ht="159.5">
      <c r="A157" s="3" t="s">
        <v>156</v>
      </c>
      <c r="B157" s="6" t="str">
        <f>IF(A157&lt;&gt;"",LEFT(A157,SEARCH("-",A157)-1),"")</f>
        <v>AEP</v>
      </c>
      <c r="C157" s="6" t="s">
        <v>929</v>
      </c>
      <c r="D157" s="19">
        <v>43633</v>
      </c>
      <c r="E157" s="19">
        <v>43909</v>
      </c>
      <c r="F157" s="19">
        <v>43962</v>
      </c>
      <c r="G157" s="19" t="s">
        <v>1016</v>
      </c>
      <c r="I157" s="19"/>
      <c r="J157" s="20">
        <v>43966</v>
      </c>
      <c r="K157" s="48" t="s">
        <v>1378</v>
      </c>
      <c r="L157" s="48" t="s">
        <v>2690</v>
      </c>
    </row>
    <row r="158" spans="1:12" ht="87">
      <c r="A158" s="3" t="s">
        <v>157</v>
      </c>
      <c r="B158" s="4" t="str">
        <f>IF(A158&lt;&gt;"",LEFT(A158,SEARCH("-",A158)-1),"")</f>
        <v>AEP</v>
      </c>
      <c r="C158" s="4" t="s">
        <v>929</v>
      </c>
      <c r="D158" s="17">
        <v>43633</v>
      </c>
      <c r="E158" s="17">
        <v>44337</v>
      </c>
      <c r="F158" s="18">
        <v>44376</v>
      </c>
      <c r="G158" s="17" t="s">
        <v>1017</v>
      </c>
      <c r="I158" s="17"/>
      <c r="J158" s="18">
        <v>44376</v>
      </c>
      <c r="K158" s="36" t="s">
        <v>2369</v>
      </c>
      <c r="L158" s="36" t="s">
        <v>2691</v>
      </c>
    </row>
    <row r="159" spans="1:12" ht="130.5">
      <c r="A159" s="3" t="s">
        <v>158</v>
      </c>
      <c r="B159" s="6" t="str">
        <f>IF(A159&lt;&gt;"",LEFT(A159,SEARCH("-",A159)-1),"")</f>
        <v>AEP</v>
      </c>
      <c r="C159" s="6" t="s">
        <v>929</v>
      </c>
      <c r="D159" s="19">
        <v>43670</v>
      </c>
      <c r="E159" s="19">
        <v>44393</v>
      </c>
      <c r="F159" s="19">
        <v>44441</v>
      </c>
      <c r="G159" s="6" t="s">
        <v>1018</v>
      </c>
      <c r="I159" s="19"/>
      <c r="J159" s="20">
        <v>44440</v>
      </c>
      <c r="K159" s="48" t="s">
        <v>2443</v>
      </c>
      <c r="L159" s="48" t="s">
        <v>2692</v>
      </c>
    </row>
    <row r="160" spans="1:12" ht="101.5">
      <c r="A160" s="3" t="s">
        <v>159</v>
      </c>
      <c r="B160" s="4" t="str">
        <f>IF(A160&lt;&gt;"",LEFT(A160,SEARCH("-",A160)-1),"")</f>
        <v>AEP</v>
      </c>
      <c r="C160" s="4" t="s">
        <v>929</v>
      </c>
      <c r="D160" s="17">
        <v>43670</v>
      </c>
      <c r="E160" s="17">
        <v>43882</v>
      </c>
      <c r="F160" s="17">
        <v>43931</v>
      </c>
      <c r="G160" s="17" t="s">
        <v>1019</v>
      </c>
      <c r="I160" s="17"/>
      <c r="J160" s="18">
        <v>43966</v>
      </c>
      <c r="K160" s="36" t="s">
        <v>1379</v>
      </c>
      <c r="L160" s="36" t="s">
        <v>2693</v>
      </c>
    </row>
    <row r="161" spans="1:12" ht="43.5">
      <c r="A161" s="3" t="s">
        <v>160</v>
      </c>
      <c r="B161" s="6" t="str">
        <f>IF(A161&lt;&gt;"",LEFT(A161,SEARCH("-",A161)-1),"")</f>
        <v>AEP</v>
      </c>
      <c r="C161" s="6" t="s">
        <v>929</v>
      </c>
      <c r="D161" s="19">
        <v>43670</v>
      </c>
      <c r="E161" s="19">
        <v>43909</v>
      </c>
      <c r="F161" s="19">
        <v>43962</v>
      </c>
      <c r="G161" s="19" t="s">
        <v>1020</v>
      </c>
      <c r="I161" s="19"/>
      <c r="J161" s="20">
        <v>43966</v>
      </c>
      <c r="K161" s="48" t="s">
        <v>1380</v>
      </c>
      <c r="L161" s="48" t="s">
        <v>2694</v>
      </c>
    </row>
    <row r="162" spans="1:12" ht="174">
      <c r="A162" s="3" t="s">
        <v>161</v>
      </c>
      <c r="B162" s="4" t="str">
        <f>IF(A162&lt;&gt;"",LEFT(A162,SEARCH("-",A162)-1),"")</f>
        <v>AEP</v>
      </c>
      <c r="C162" s="4" t="s">
        <v>929</v>
      </c>
      <c r="D162" s="17">
        <v>43670</v>
      </c>
      <c r="E162" s="17"/>
      <c r="F162" s="17"/>
      <c r="G162" s="17"/>
      <c r="I162" s="17"/>
      <c r="J162" s="18"/>
      <c r="K162" s="36" t="s">
        <v>2444</v>
      </c>
      <c r="L162" s="36" t="s">
        <v>2695</v>
      </c>
    </row>
    <row r="163" spans="1:12" ht="130.5">
      <c r="A163" s="3" t="s">
        <v>162</v>
      </c>
      <c r="B163" s="6" t="str">
        <f>IF(A163&lt;&gt;"",LEFT(A163,SEARCH("-",A163)-1),"")</f>
        <v>AEP</v>
      </c>
      <c r="C163" s="6" t="s">
        <v>929</v>
      </c>
      <c r="D163" s="19">
        <v>43670</v>
      </c>
      <c r="E163" s="19"/>
      <c r="F163" s="19"/>
      <c r="G163" s="19"/>
      <c r="I163" s="19"/>
      <c r="J163" s="20"/>
      <c r="K163" s="48" t="s">
        <v>2445</v>
      </c>
      <c r="L163" s="48" t="s">
        <v>2696</v>
      </c>
    </row>
    <row r="164" spans="1:12" ht="145">
      <c r="A164" s="3" t="s">
        <v>163</v>
      </c>
      <c r="B164" s="4" t="str">
        <f>IF(A164&lt;&gt;"",LEFT(A164,SEARCH("-",A164)-1),"")</f>
        <v>AEP</v>
      </c>
      <c r="C164" s="4" t="s">
        <v>929</v>
      </c>
      <c r="D164" s="17">
        <v>43670</v>
      </c>
      <c r="E164" s="17">
        <v>43909</v>
      </c>
      <c r="F164" s="17">
        <v>43962</v>
      </c>
      <c r="G164" s="17" t="s">
        <v>1016</v>
      </c>
      <c r="I164" s="17"/>
      <c r="J164" s="18">
        <v>43966</v>
      </c>
      <c r="K164" s="36" t="s">
        <v>1378</v>
      </c>
      <c r="L164" s="36" t="s">
        <v>2697</v>
      </c>
    </row>
    <row r="165" spans="1:12" ht="14.5">
      <c r="A165" s="3" t="s">
        <v>164</v>
      </c>
      <c r="B165" s="6" t="str">
        <f>IF(A165&lt;&gt;"",LEFT(A165,SEARCH("-",A165)-1),"")</f>
        <v>AEP</v>
      </c>
      <c r="C165" s="6" t="s">
        <v>929</v>
      </c>
      <c r="D165" s="19" t="s">
        <v>938</v>
      </c>
      <c r="E165" s="19"/>
      <c r="F165" s="19"/>
      <c r="G165" s="19"/>
      <c r="I165" s="19"/>
      <c r="J165" s="20"/>
      <c r="K165" s="48" t="s">
        <v>2369</v>
      </c>
      <c r="L165" s="48" t="s">
        <v>2369</v>
      </c>
    </row>
    <row r="166" spans="1:12" ht="101.5">
      <c r="A166" s="3" t="s">
        <v>165</v>
      </c>
      <c r="B166" s="4" t="str">
        <f>IF(A166&lt;&gt;"",LEFT(A166,SEARCH("-",A166)-1),"")</f>
        <v>AEP</v>
      </c>
      <c r="C166" s="4" t="s">
        <v>929</v>
      </c>
      <c r="D166" s="17">
        <v>43733</v>
      </c>
      <c r="E166" s="17">
        <v>44183</v>
      </c>
      <c r="F166" s="17">
        <v>44295</v>
      </c>
      <c r="G166" s="17" t="s">
        <v>1021</v>
      </c>
      <c r="I166" s="17"/>
      <c r="J166" s="18">
        <v>44294</v>
      </c>
      <c r="K166" s="36" t="s">
        <v>1381</v>
      </c>
      <c r="L166" s="36" t="s">
        <v>1727</v>
      </c>
    </row>
    <row r="167" spans="1:12" ht="72.5">
      <c r="A167" s="3" t="s">
        <v>165</v>
      </c>
      <c r="B167" s="6" t="str">
        <f>IF(A167&lt;&gt;"",LEFT(A167,SEARCH("-",A167)-1),"")</f>
        <v>AEP</v>
      </c>
      <c r="C167" s="6" t="s">
        <v>929</v>
      </c>
      <c r="D167" s="19">
        <v>43733</v>
      </c>
      <c r="E167" s="19"/>
      <c r="F167" s="19"/>
      <c r="G167" s="19"/>
      <c r="I167" s="19"/>
      <c r="J167" s="20"/>
      <c r="K167" s="48" t="s">
        <v>1382</v>
      </c>
      <c r="L167" s="48" t="s">
        <v>2698</v>
      </c>
    </row>
    <row r="168" spans="1:12" ht="261">
      <c r="A168" s="3" t="s">
        <v>166</v>
      </c>
      <c r="B168" s="4" t="str">
        <f>IF(A168&lt;&gt;"",LEFT(A168,SEARCH("-",A168)-1),"")</f>
        <v>AEP</v>
      </c>
      <c r="C168" s="4" t="s">
        <v>929</v>
      </c>
      <c r="D168" s="17">
        <v>43706</v>
      </c>
      <c r="E168" s="17">
        <v>43909</v>
      </c>
      <c r="F168" s="17">
        <v>43962</v>
      </c>
      <c r="G168" s="17" t="s">
        <v>1022</v>
      </c>
      <c r="I168" s="17"/>
      <c r="J168" s="18">
        <v>43966</v>
      </c>
      <c r="K168" s="36" t="s">
        <v>1383</v>
      </c>
      <c r="L168" s="36" t="s">
        <v>2699</v>
      </c>
    </row>
    <row r="169" spans="1:12" ht="43.5">
      <c r="A169" s="3" t="s">
        <v>167</v>
      </c>
      <c r="B169" s="6" t="str">
        <f>IF(A169&lt;&gt;"",LEFT(A169,SEARCH("-",A169)-1),"")</f>
        <v>AEP</v>
      </c>
      <c r="C169" s="6" t="s">
        <v>929</v>
      </c>
      <c r="D169" s="19">
        <v>43733</v>
      </c>
      <c r="E169" s="19">
        <v>43882</v>
      </c>
      <c r="F169" s="19">
        <v>43931</v>
      </c>
      <c r="G169" s="19" t="s">
        <v>1023</v>
      </c>
      <c r="I169" s="19"/>
      <c r="J169" s="20">
        <v>43966</v>
      </c>
      <c r="K169" s="48" t="s">
        <v>2446</v>
      </c>
      <c r="L169" s="48" t="s">
        <v>2700</v>
      </c>
    </row>
    <row r="170" spans="1:12" ht="261">
      <c r="A170" s="3" t="s">
        <v>168</v>
      </c>
      <c r="B170" s="4" t="str">
        <f>IF(A170&lt;&gt;"",LEFT(A170,SEARCH("-",A170)-1),"")</f>
        <v>AEP</v>
      </c>
      <c r="C170" s="4" t="s">
        <v>929</v>
      </c>
      <c r="D170" s="17">
        <v>43733</v>
      </c>
      <c r="E170" s="17"/>
      <c r="F170" s="17"/>
      <c r="G170" s="17"/>
      <c r="I170" s="17"/>
      <c r="J170" s="18"/>
      <c r="K170" s="36" t="s">
        <v>1384</v>
      </c>
      <c r="L170" s="36" t="s">
        <v>2701</v>
      </c>
    </row>
    <row r="171" spans="1:12" ht="101.5">
      <c r="A171" s="3" t="s">
        <v>169</v>
      </c>
      <c r="B171" s="6" t="str">
        <f>IF(A171&lt;&gt;"",LEFT(A171,SEARCH("-",A171)-1),"")</f>
        <v>AEP</v>
      </c>
      <c r="C171" s="6" t="s">
        <v>929</v>
      </c>
      <c r="D171" s="19">
        <v>43733</v>
      </c>
      <c r="E171" s="19">
        <v>43817</v>
      </c>
      <c r="F171" s="19">
        <v>43859</v>
      </c>
      <c r="G171" s="19" t="s">
        <v>997</v>
      </c>
      <c r="I171" s="19"/>
      <c r="J171" s="20">
        <v>43966</v>
      </c>
      <c r="K171" s="48" t="s">
        <v>2436</v>
      </c>
      <c r="L171" s="48" t="s">
        <v>2702</v>
      </c>
    </row>
    <row r="172" spans="1:12" ht="58">
      <c r="A172" s="3" t="s">
        <v>170</v>
      </c>
      <c r="B172" s="4" t="str">
        <f>IF(A172&lt;&gt;"",LEFT(A172,SEARCH("-",A172)-1),"")</f>
        <v>AEP</v>
      </c>
      <c r="C172" s="4" t="s">
        <v>929</v>
      </c>
      <c r="D172" s="17">
        <v>43763</v>
      </c>
      <c r="E172" s="17">
        <v>43791</v>
      </c>
      <c r="F172" s="17">
        <v>43859</v>
      </c>
      <c r="G172" s="17" t="s">
        <v>1024</v>
      </c>
      <c r="I172" s="17"/>
      <c r="J172" s="18">
        <v>43966</v>
      </c>
      <c r="K172" s="36" t="s">
        <v>2447</v>
      </c>
      <c r="L172" s="36" t="s">
        <v>2703</v>
      </c>
    </row>
    <row r="173" spans="1:12" ht="43.5">
      <c r="A173" s="3" t="s">
        <v>171</v>
      </c>
      <c r="B173" s="6" t="str">
        <f>IF(A173&lt;&gt;"",LEFT(A173,SEARCH("-",A173)-1),"")</f>
        <v>AEP</v>
      </c>
      <c r="C173" s="6" t="s">
        <v>929</v>
      </c>
      <c r="D173" s="19">
        <v>43763</v>
      </c>
      <c r="E173" s="19">
        <v>43817</v>
      </c>
      <c r="F173" s="19">
        <v>43859</v>
      </c>
      <c r="G173" s="19" t="s">
        <v>1025</v>
      </c>
      <c r="I173" s="19"/>
      <c r="J173" s="20">
        <v>43966</v>
      </c>
      <c r="K173" s="48" t="s">
        <v>1349</v>
      </c>
      <c r="L173" s="48" t="s">
        <v>2704</v>
      </c>
    </row>
    <row r="174" spans="1:12" ht="58">
      <c r="A174" s="3" t="s">
        <v>172</v>
      </c>
      <c r="B174" s="4" t="str">
        <f>IF(A174&lt;&gt;"",LEFT(A174,SEARCH("-",A174)-1),"")</f>
        <v>AEP</v>
      </c>
      <c r="C174" s="4" t="s">
        <v>929</v>
      </c>
      <c r="D174" s="17">
        <v>43763</v>
      </c>
      <c r="E174" s="17">
        <v>43817</v>
      </c>
      <c r="F174" s="17">
        <v>43859</v>
      </c>
      <c r="G174" s="17" t="s">
        <v>1026</v>
      </c>
      <c r="I174" s="17"/>
      <c r="J174" s="18">
        <v>43966</v>
      </c>
      <c r="K174" s="36" t="s">
        <v>2448</v>
      </c>
      <c r="L174" s="36" t="s">
        <v>2705</v>
      </c>
    </row>
    <row r="175" spans="1:12" ht="116">
      <c r="A175" s="3" t="s">
        <v>173</v>
      </c>
      <c r="B175" s="6" t="str">
        <f>IF(A175&lt;&gt;"",LEFT(A175,SEARCH("-",A175)-1),"")</f>
        <v>AEP</v>
      </c>
      <c r="C175" s="6" t="s">
        <v>929</v>
      </c>
      <c r="D175" s="19">
        <v>43791</v>
      </c>
      <c r="E175" s="19">
        <v>43909</v>
      </c>
      <c r="F175" s="19">
        <v>43962</v>
      </c>
      <c r="G175" s="19" t="s">
        <v>951</v>
      </c>
      <c r="I175" s="19"/>
      <c r="J175" s="20">
        <v>43966</v>
      </c>
      <c r="K175" s="48" t="s">
        <v>1348</v>
      </c>
      <c r="L175" s="48" t="s">
        <v>2706</v>
      </c>
    </row>
    <row r="176" spans="1:12" ht="101.5">
      <c r="A176" s="3" t="s">
        <v>174</v>
      </c>
      <c r="B176" s="4" t="str">
        <f>IF(A176&lt;&gt;"",LEFT(A176,SEARCH("-",A176)-1),"")</f>
        <v>AEP</v>
      </c>
      <c r="C176" s="4" t="s">
        <v>929</v>
      </c>
      <c r="D176" s="17">
        <v>43791</v>
      </c>
      <c r="E176" s="17">
        <v>43817</v>
      </c>
      <c r="F176" s="17">
        <v>43859</v>
      </c>
      <c r="G176" s="17" t="s">
        <v>1027</v>
      </c>
      <c r="I176" s="17"/>
      <c r="J176" s="18">
        <v>43966</v>
      </c>
      <c r="K176" s="36" t="s">
        <v>2449</v>
      </c>
      <c r="L176" s="36" t="s">
        <v>2707</v>
      </c>
    </row>
    <row r="177" spans="1:12" ht="159.5">
      <c r="A177" s="3" t="s">
        <v>175</v>
      </c>
      <c r="B177" s="6" t="str">
        <f>IF(A177&lt;&gt;"",LEFT(A177,SEARCH("-",A177)-1),"")</f>
        <v>AEP</v>
      </c>
      <c r="C177" s="6" t="s">
        <v>929</v>
      </c>
      <c r="D177" s="19">
        <v>43791</v>
      </c>
      <c r="E177" s="19">
        <v>43817</v>
      </c>
      <c r="F177" s="19">
        <v>43859</v>
      </c>
      <c r="G177" s="19" t="s">
        <v>1028</v>
      </c>
      <c r="I177" s="19"/>
      <c r="J177" s="20">
        <v>43966</v>
      </c>
      <c r="K177" s="48" t="s">
        <v>2450</v>
      </c>
      <c r="L177" s="48" t="s">
        <v>2708</v>
      </c>
    </row>
    <row r="178" spans="1:12" ht="391.5">
      <c r="A178" s="3" t="s">
        <v>176</v>
      </c>
      <c r="B178" s="4" t="str">
        <f>IF(A178&lt;&gt;"",LEFT(A178,SEARCH("-",A178)-1),"")</f>
        <v>AEP</v>
      </c>
      <c r="C178" s="4" t="s">
        <v>929</v>
      </c>
      <c r="D178" s="17">
        <v>43791</v>
      </c>
      <c r="E178" s="17"/>
      <c r="F178" s="17"/>
      <c r="G178" s="17"/>
      <c r="I178" s="17"/>
      <c r="J178" s="18"/>
      <c r="K178" s="36" t="s">
        <v>2450</v>
      </c>
      <c r="L178" s="36" t="s">
        <v>2709</v>
      </c>
    </row>
    <row r="179" spans="1:12" ht="409.5">
      <c r="A179" s="3" t="s">
        <v>177</v>
      </c>
      <c r="B179" s="6" t="str">
        <f>IF(A179&lt;&gt;"",LEFT(A179,SEARCH("-",A179)-1),"")</f>
        <v>AEP</v>
      </c>
      <c r="C179" s="6" t="s">
        <v>929</v>
      </c>
      <c r="D179" s="19">
        <v>44166</v>
      </c>
      <c r="E179" s="19"/>
      <c r="F179" s="19"/>
      <c r="G179" s="19"/>
      <c r="I179" s="19"/>
      <c r="J179" s="20"/>
      <c r="K179" s="46" t="s">
        <v>1385</v>
      </c>
      <c r="L179" s="46" t="s">
        <v>1728</v>
      </c>
    </row>
    <row r="180" spans="1:12" ht="246.5">
      <c r="A180" s="3" t="s">
        <v>178</v>
      </c>
      <c r="B180" s="4" t="str">
        <f>IF(A180&lt;&gt;"",LEFT(A180,SEARCH("-",A180)-1),"")</f>
        <v>AEP</v>
      </c>
      <c r="C180" s="4" t="s">
        <v>929</v>
      </c>
      <c r="D180" s="17">
        <v>43847</v>
      </c>
      <c r="E180" s="17">
        <v>44456</v>
      </c>
      <c r="F180" s="17">
        <v>44543</v>
      </c>
      <c r="G180" s="17" t="s">
        <v>2858</v>
      </c>
      <c r="I180" s="17"/>
      <c r="J180" s="17">
        <v>44543</v>
      </c>
      <c r="K180" s="36" t="s">
        <v>2369</v>
      </c>
      <c r="L180" s="36" t="s">
        <v>1729</v>
      </c>
    </row>
    <row r="181" spans="1:12" ht="43.5">
      <c r="A181" s="3" t="s">
        <v>179</v>
      </c>
      <c r="B181" s="6" t="str">
        <f>IF(A181&lt;&gt;"",LEFT(A181,SEARCH("-",A181)-1),"")</f>
        <v>AEP</v>
      </c>
      <c r="C181" s="6" t="s">
        <v>929</v>
      </c>
      <c r="D181" s="19">
        <v>43847</v>
      </c>
      <c r="E181" s="19">
        <v>44155</v>
      </c>
      <c r="F181" s="19">
        <v>44295</v>
      </c>
      <c r="G181" s="19" t="s">
        <v>977</v>
      </c>
      <c r="I181" s="19"/>
      <c r="J181" s="20">
        <v>44294</v>
      </c>
      <c r="K181" s="48" t="s">
        <v>1363</v>
      </c>
      <c r="L181" s="48" t="s">
        <v>1730</v>
      </c>
    </row>
    <row r="182" spans="1:12" ht="409.5">
      <c r="A182" s="3" t="s">
        <v>180</v>
      </c>
      <c r="B182" s="4" t="str">
        <f>IF(A182&lt;&gt;"",LEFT(A182,SEARCH("-",A182)-1),"")</f>
        <v>AEP</v>
      </c>
      <c r="C182" s="4" t="s">
        <v>929</v>
      </c>
      <c r="D182" s="17">
        <v>43847</v>
      </c>
      <c r="E182" s="17"/>
      <c r="F182" s="17"/>
      <c r="G182" s="17"/>
      <c r="I182" s="17"/>
      <c r="J182" s="18"/>
      <c r="K182" s="36" t="s">
        <v>2369</v>
      </c>
      <c r="L182" s="36" t="s">
        <v>1731</v>
      </c>
    </row>
    <row r="183" spans="1:12" ht="130.5">
      <c r="A183" s="3" t="s">
        <v>181</v>
      </c>
      <c r="B183" s="6" t="str">
        <f>IF(A183&lt;&gt;"",LEFT(A183,SEARCH("-",A183)-1),"")</f>
        <v>AEP</v>
      </c>
      <c r="C183" s="6" t="s">
        <v>929</v>
      </c>
      <c r="D183" s="19">
        <v>43847</v>
      </c>
      <c r="E183" s="19"/>
      <c r="F183" s="19"/>
      <c r="G183" s="19"/>
      <c r="I183" s="19"/>
      <c r="J183" s="20"/>
      <c r="K183" s="48" t="s">
        <v>2369</v>
      </c>
      <c r="L183" s="48" t="s">
        <v>1732</v>
      </c>
    </row>
    <row r="184" spans="1:12" ht="333.5">
      <c r="A184" s="3" t="s">
        <v>182</v>
      </c>
      <c r="B184" s="4" t="str">
        <f>IF(A184&lt;&gt;"",LEFT(A184,SEARCH("-",A184)-1),"")</f>
        <v>AEP</v>
      </c>
      <c r="C184" s="4" t="s">
        <v>929</v>
      </c>
      <c r="D184" s="17">
        <v>43847</v>
      </c>
      <c r="E184" s="17">
        <v>43941</v>
      </c>
      <c r="F184" s="17">
        <v>43997</v>
      </c>
      <c r="G184" s="17" t="s">
        <v>1029</v>
      </c>
      <c r="I184" s="17"/>
      <c r="J184" s="18">
        <v>43997</v>
      </c>
      <c r="K184" s="36" t="s">
        <v>1386</v>
      </c>
      <c r="L184" s="36" t="s">
        <v>1733</v>
      </c>
    </row>
    <row r="185" spans="1:12" ht="409.5">
      <c r="A185" s="3" t="s">
        <v>183</v>
      </c>
      <c r="B185" s="6" t="str">
        <f>IF(A185&lt;&gt;"",LEFT(A185,SEARCH("-",A185)-1),"")</f>
        <v>AEP</v>
      </c>
      <c r="C185" s="6" t="s">
        <v>929</v>
      </c>
      <c r="D185" s="19">
        <v>43882</v>
      </c>
      <c r="E185" s="19"/>
      <c r="F185" s="19"/>
      <c r="G185" s="19"/>
      <c r="I185" s="19"/>
      <c r="J185" s="20"/>
      <c r="K185" s="48" t="s">
        <v>2369</v>
      </c>
      <c r="L185" s="48" t="s">
        <v>1734</v>
      </c>
    </row>
    <row r="186" spans="1:12" ht="319">
      <c r="A186" s="3" t="s">
        <v>184</v>
      </c>
      <c r="B186" s="4" t="str">
        <f>IF(A186&lt;&gt;"",LEFT(A186,SEARCH("-",A186)-1),"")</f>
        <v>AEP</v>
      </c>
      <c r="C186" s="4" t="s">
        <v>929</v>
      </c>
      <c r="D186" s="17">
        <v>43882</v>
      </c>
      <c r="E186" s="17">
        <v>44029</v>
      </c>
      <c r="F186" s="17">
        <v>44125</v>
      </c>
      <c r="G186" s="17" t="s">
        <v>1030</v>
      </c>
      <c r="I186" s="17"/>
      <c r="J186" s="17">
        <v>44125</v>
      </c>
      <c r="K186" s="36" t="s">
        <v>1387</v>
      </c>
      <c r="L186" s="36" t="s">
        <v>1735</v>
      </c>
    </row>
    <row r="187" spans="1:12" ht="43.5">
      <c r="A187" s="3" t="s">
        <v>185</v>
      </c>
      <c r="B187" s="6" t="str">
        <f>IF(A187&lt;&gt;"",LEFT(A187,SEARCH("-",A187)-1),"")</f>
        <v>AEP</v>
      </c>
      <c r="C187" s="6" t="s">
        <v>929</v>
      </c>
      <c r="D187" s="19">
        <v>43882</v>
      </c>
      <c r="E187" s="19">
        <v>43941</v>
      </c>
      <c r="F187" s="19">
        <v>43997</v>
      </c>
      <c r="G187" s="19" t="s">
        <v>1031</v>
      </c>
      <c r="I187" s="19"/>
      <c r="J187" s="20">
        <v>43997</v>
      </c>
      <c r="K187" s="48" t="s">
        <v>1388</v>
      </c>
      <c r="L187" s="48" t="s">
        <v>1736</v>
      </c>
    </row>
    <row r="188" spans="1:12" ht="174">
      <c r="A188" s="3" t="s">
        <v>186</v>
      </c>
      <c r="B188" s="4" t="str">
        <f>IF(A188&lt;&gt;"",LEFT(A188,SEARCH("-",A188)-1),"")</f>
        <v>AEP</v>
      </c>
      <c r="C188" s="4" t="s">
        <v>929</v>
      </c>
      <c r="D188" s="17">
        <v>43882</v>
      </c>
      <c r="E188" s="17"/>
      <c r="F188" s="17"/>
      <c r="G188" s="17" t="s">
        <v>1032</v>
      </c>
      <c r="I188" s="17"/>
      <c r="J188" s="18"/>
      <c r="K188" s="36" t="s">
        <v>2369</v>
      </c>
      <c r="L188" s="36" t="s">
        <v>1737</v>
      </c>
    </row>
    <row r="189" spans="1:12" ht="203">
      <c r="A189" s="3" t="s">
        <v>186</v>
      </c>
      <c r="B189" s="6" t="str">
        <f>IF(A189&lt;&gt;"",LEFT(A189,SEARCH("-",A189)-1),"")</f>
        <v>AEP</v>
      </c>
      <c r="C189" s="6" t="s">
        <v>929</v>
      </c>
      <c r="D189" s="19">
        <v>43882</v>
      </c>
      <c r="E189" s="19">
        <v>44183</v>
      </c>
      <c r="F189" s="19">
        <v>44295</v>
      </c>
      <c r="G189" s="19" t="s">
        <v>1032</v>
      </c>
      <c r="I189" s="19"/>
      <c r="J189" s="20">
        <v>44294</v>
      </c>
      <c r="K189" s="48" t="s">
        <v>1389</v>
      </c>
      <c r="L189" s="48" t="s">
        <v>1738</v>
      </c>
    </row>
    <row r="190" spans="1:12" ht="43.5">
      <c r="A190" s="3" t="s">
        <v>187</v>
      </c>
      <c r="B190" s="4" t="str">
        <f>IF(A190&lt;&gt;"",LEFT(A190,SEARCH("-",A190)-1),"")</f>
        <v>AEP</v>
      </c>
      <c r="C190" s="4" t="s">
        <v>929</v>
      </c>
      <c r="D190" s="17">
        <v>43900</v>
      </c>
      <c r="E190" s="17"/>
      <c r="F190" s="17"/>
      <c r="G190" s="17"/>
      <c r="I190" s="17"/>
      <c r="J190" s="18"/>
      <c r="K190" s="36" t="s">
        <v>1390</v>
      </c>
      <c r="L190" s="36" t="s">
        <v>1739</v>
      </c>
    </row>
    <row r="191" spans="1:12" ht="203">
      <c r="A191" s="3" t="s">
        <v>188</v>
      </c>
      <c r="B191" s="6" t="s">
        <v>189</v>
      </c>
      <c r="C191" s="6" t="s">
        <v>929</v>
      </c>
      <c r="D191" s="19">
        <v>43882</v>
      </c>
      <c r="E191" s="19">
        <v>44183</v>
      </c>
      <c r="F191" s="19">
        <v>44295</v>
      </c>
      <c r="G191" s="19" t="s">
        <v>1032</v>
      </c>
      <c r="I191" s="19"/>
      <c r="J191" s="20">
        <v>44294</v>
      </c>
      <c r="K191" s="48" t="s">
        <v>1389</v>
      </c>
      <c r="L191" s="48" t="s">
        <v>1740</v>
      </c>
    </row>
    <row r="192" spans="1:12" ht="159.5">
      <c r="A192" s="3" t="s">
        <v>190</v>
      </c>
      <c r="B192" s="4" t="str">
        <f t="shared" si="3" ref="B192:B255">IF(A192&lt;&gt;"",LEFT(A192,SEARCH("-",A192)-1),"")</f>
        <v>AEP</v>
      </c>
      <c r="C192" s="4" t="s">
        <v>929</v>
      </c>
      <c r="D192" s="17">
        <v>43882</v>
      </c>
      <c r="E192" s="17"/>
      <c r="F192" s="17"/>
      <c r="G192" s="17"/>
      <c r="I192" s="17"/>
      <c r="J192" s="18"/>
      <c r="K192" s="36" t="s">
        <v>2369</v>
      </c>
      <c r="L192" s="36" t="s">
        <v>1741</v>
      </c>
    </row>
    <row r="193" spans="1:12" ht="409.5">
      <c r="A193" s="3" t="s">
        <v>191</v>
      </c>
      <c r="B193" s="6" t="str">
        <f>IF(A193&lt;&gt;"",LEFT(A193,SEARCH("-",A193)-1),"")</f>
        <v>AEP</v>
      </c>
      <c r="C193" s="6" t="s">
        <v>929</v>
      </c>
      <c r="D193" s="19">
        <v>43882</v>
      </c>
      <c r="E193" s="19">
        <v>44120</v>
      </c>
      <c r="F193" s="19">
        <v>44253</v>
      </c>
      <c r="G193" s="19" t="s">
        <v>1033</v>
      </c>
      <c r="I193" s="19"/>
      <c r="J193" s="20">
        <v>44246</v>
      </c>
      <c r="K193" s="48" t="s">
        <v>1391</v>
      </c>
      <c r="L193" s="48" t="s">
        <v>1742</v>
      </c>
    </row>
    <row r="194" spans="1:12" ht="333.5">
      <c r="A194" s="3" t="s">
        <v>192</v>
      </c>
      <c r="B194" s="4" t="str">
        <f>IF(A194&lt;&gt;"",LEFT(A194,SEARCH("-",A194)-1),"")</f>
        <v>AEP</v>
      </c>
      <c r="C194" s="4" t="s">
        <v>929</v>
      </c>
      <c r="D194" s="17">
        <v>43882</v>
      </c>
      <c r="E194" s="17">
        <v>44120</v>
      </c>
      <c r="F194" s="17">
        <v>44253</v>
      </c>
      <c r="G194" s="17" t="s">
        <v>1033</v>
      </c>
      <c r="I194" s="17"/>
      <c r="J194" s="18">
        <v>44246</v>
      </c>
      <c r="K194" s="36" t="s">
        <v>1391</v>
      </c>
      <c r="L194" s="36" t="s">
        <v>1743</v>
      </c>
    </row>
    <row r="195" spans="1:12" ht="333.5">
      <c r="A195" s="3" t="s">
        <v>193</v>
      </c>
      <c r="B195" s="6" t="str">
        <f>IF(A195&lt;&gt;"",LEFT(A195,SEARCH("-",A195)-1),"")</f>
        <v>AEP</v>
      </c>
      <c r="C195" s="6" t="s">
        <v>929</v>
      </c>
      <c r="D195" s="19">
        <v>43882</v>
      </c>
      <c r="E195" s="19">
        <v>44120</v>
      </c>
      <c r="F195" s="19">
        <v>44253</v>
      </c>
      <c r="G195" s="19" t="s">
        <v>1033</v>
      </c>
      <c r="I195" s="19"/>
      <c r="J195" s="20">
        <v>44246</v>
      </c>
      <c r="K195" s="48" t="s">
        <v>1391</v>
      </c>
      <c r="L195" s="48" t="s">
        <v>2710</v>
      </c>
    </row>
    <row r="196" spans="1:12" ht="246.5">
      <c r="A196" s="3" t="s">
        <v>194</v>
      </c>
      <c r="B196" s="4" t="str">
        <f>IF(A196&lt;&gt;"",LEFT(A196,SEARCH("-",A196)-1),"")</f>
        <v>AEP</v>
      </c>
      <c r="C196" s="4" t="s">
        <v>929</v>
      </c>
      <c r="D196" s="17">
        <v>43882</v>
      </c>
      <c r="E196" s="17"/>
      <c r="F196" s="17"/>
      <c r="G196" s="17"/>
      <c r="I196" s="17"/>
      <c r="J196" s="18"/>
      <c r="K196" s="36" t="s">
        <v>2369</v>
      </c>
      <c r="L196" s="36" t="s">
        <v>1745</v>
      </c>
    </row>
    <row r="197" spans="1:12" ht="246.5">
      <c r="A197" s="3" t="s">
        <v>195</v>
      </c>
      <c r="B197" s="6" t="str">
        <f>IF(A197&lt;&gt;"",LEFT(A197,SEARCH("-",A197)-1),"")</f>
        <v>AEP</v>
      </c>
      <c r="C197" s="6" t="s">
        <v>929</v>
      </c>
      <c r="D197" s="19">
        <v>43882</v>
      </c>
      <c r="E197" s="19">
        <v>44337</v>
      </c>
      <c r="F197" s="20">
        <v>44376</v>
      </c>
      <c r="G197" s="19" t="s">
        <v>1034</v>
      </c>
      <c r="I197" s="19"/>
      <c r="J197" s="20">
        <v>44376</v>
      </c>
      <c r="K197" s="48" t="s">
        <v>2369</v>
      </c>
      <c r="L197" s="48" t="s">
        <v>1746</v>
      </c>
    </row>
    <row r="198" spans="1:12" ht="362.5">
      <c r="A198" s="3" t="s">
        <v>196</v>
      </c>
      <c r="B198" s="4" t="str">
        <f>IF(A198&lt;&gt;"",LEFT(A198,SEARCH("-",A198)-1),"")</f>
        <v>AEP</v>
      </c>
      <c r="C198" s="4" t="s">
        <v>929</v>
      </c>
      <c r="D198" s="17">
        <v>43882</v>
      </c>
      <c r="E198" s="17"/>
      <c r="F198" s="17"/>
      <c r="G198" s="17"/>
      <c r="I198" s="17"/>
      <c r="J198" s="18"/>
      <c r="K198" s="36" t="s">
        <v>2369</v>
      </c>
      <c r="L198" s="36" t="s">
        <v>1747</v>
      </c>
    </row>
    <row r="199" spans="1:12" ht="203">
      <c r="A199" s="3" t="s">
        <v>197</v>
      </c>
      <c r="B199" s="6" t="str">
        <f>IF(A199&lt;&gt;"",LEFT(A199,SEARCH("-",A199)-1),"")</f>
        <v>AEP</v>
      </c>
      <c r="C199" s="6" t="s">
        <v>929</v>
      </c>
      <c r="D199" s="19">
        <v>43882</v>
      </c>
      <c r="E199" s="19">
        <v>44337</v>
      </c>
      <c r="F199" s="20">
        <v>44376</v>
      </c>
      <c r="G199" s="19" t="s">
        <v>1034</v>
      </c>
      <c r="I199" s="19"/>
      <c r="J199" s="20">
        <v>44376</v>
      </c>
      <c r="K199" s="48" t="s">
        <v>2369</v>
      </c>
      <c r="L199" s="48" t="s">
        <v>1748</v>
      </c>
    </row>
    <row r="200" spans="1:12" ht="43.5">
      <c r="A200" s="3" t="s">
        <v>198</v>
      </c>
      <c r="B200" s="4" t="str">
        <f>IF(A200&lt;&gt;"",LEFT(A200,SEARCH("-",A200)-1),"")</f>
        <v>AEP</v>
      </c>
      <c r="C200" s="4" t="s">
        <v>929</v>
      </c>
      <c r="D200" s="17">
        <v>43909</v>
      </c>
      <c r="E200" s="17">
        <v>43941</v>
      </c>
      <c r="F200" s="17">
        <v>43997</v>
      </c>
      <c r="G200" s="17" t="s">
        <v>1035</v>
      </c>
      <c r="I200" s="17"/>
      <c r="J200" s="18">
        <v>43997</v>
      </c>
      <c r="K200" s="36" t="s">
        <v>1392</v>
      </c>
      <c r="L200" s="36" t="s">
        <v>1749</v>
      </c>
    </row>
    <row r="201" spans="1:12" ht="348">
      <c r="A201" s="3" t="s">
        <v>199</v>
      </c>
      <c r="B201" s="6" t="str">
        <f>IF(A201&lt;&gt;"",LEFT(A201,SEARCH("-",A201)-1),"")</f>
        <v>AEP</v>
      </c>
      <c r="C201" s="6" t="s">
        <v>929</v>
      </c>
      <c r="D201" s="19">
        <v>43941</v>
      </c>
      <c r="E201" s="19">
        <v>44085</v>
      </c>
      <c r="F201" s="19">
        <v>44209</v>
      </c>
      <c r="G201" s="19" t="s">
        <v>1036</v>
      </c>
      <c r="I201" s="19"/>
      <c r="J201" s="20">
        <v>44207</v>
      </c>
      <c r="K201" s="48" t="s">
        <v>1393</v>
      </c>
      <c r="L201" s="48" t="s">
        <v>1750</v>
      </c>
    </row>
    <row r="202" spans="1:12" ht="72.5">
      <c r="A202" s="3" t="s">
        <v>200</v>
      </c>
      <c r="B202" s="4" t="str">
        <f>IF(A202&lt;&gt;"",LEFT(A202,SEARCH("-",A202)-1),"")</f>
        <v>AEP</v>
      </c>
      <c r="C202" s="4" t="s">
        <v>929</v>
      </c>
      <c r="D202" s="17">
        <v>43909</v>
      </c>
      <c r="E202" s="17">
        <v>43941</v>
      </c>
      <c r="F202" s="17">
        <v>43997</v>
      </c>
      <c r="G202" s="17" t="s">
        <v>1037</v>
      </c>
      <c r="I202" s="17"/>
      <c r="J202" s="18">
        <v>43997</v>
      </c>
      <c r="K202" s="36" t="s">
        <v>1361</v>
      </c>
      <c r="L202" s="36" t="s">
        <v>1751</v>
      </c>
    </row>
    <row r="203" spans="1:12" ht="58">
      <c r="A203" s="3" t="s">
        <v>201</v>
      </c>
      <c r="B203" s="6" t="str">
        <f>IF(A203&lt;&gt;"",LEFT(A203,SEARCH("-",A203)-1),"")</f>
        <v>AEP</v>
      </c>
      <c r="C203" s="6" t="s">
        <v>929</v>
      </c>
      <c r="D203" s="19">
        <v>43909</v>
      </c>
      <c r="E203" s="19">
        <v>44211</v>
      </c>
      <c r="F203" s="19">
        <v>44295</v>
      </c>
      <c r="G203" s="19" t="s">
        <v>1038</v>
      </c>
      <c r="I203" s="19"/>
      <c r="J203" s="20">
        <v>44294</v>
      </c>
      <c r="K203" s="48" t="s">
        <v>1394</v>
      </c>
      <c r="L203" s="48" t="s">
        <v>1752</v>
      </c>
    </row>
    <row r="204" spans="1:12" ht="203">
      <c r="A204" s="3" t="s">
        <v>202</v>
      </c>
      <c r="B204" s="4" t="str">
        <f>IF(A204&lt;&gt;"",LEFT(A204,SEARCH("-",A204)-1),"")</f>
        <v>AEP</v>
      </c>
      <c r="C204" s="4" t="s">
        <v>929</v>
      </c>
      <c r="D204" s="17">
        <v>43909</v>
      </c>
      <c r="E204" s="17">
        <v>44183</v>
      </c>
      <c r="F204" s="17">
        <v>44295</v>
      </c>
      <c r="G204" s="17" t="s">
        <v>1039</v>
      </c>
      <c r="I204" s="17"/>
      <c r="J204" s="18">
        <v>44294</v>
      </c>
      <c r="K204" s="36" t="s">
        <v>1395</v>
      </c>
      <c r="L204" s="36" t="s">
        <v>1753</v>
      </c>
    </row>
    <row r="205" spans="1:12" ht="409.5">
      <c r="A205" s="3" t="s">
        <v>203</v>
      </c>
      <c r="B205" s="6" t="str">
        <f>IF(A205&lt;&gt;"",LEFT(A205,SEARCH("-",A205)-1),"")</f>
        <v>AEP</v>
      </c>
      <c r="C205" s="6" t="s">
        <v>929</v>
      </c>
      <c r="D205" s="19">
        <v>43909</v>
      </c>
      <c r="E205" s="19">
        <v>44183</v>
      </c>
      <c r="F205" s="19">
        <v>44295</v>
      </c>
      <c r="G205" s="19" t="s">
        <v>1039</v>
      </c>
      <c r="I205" s="19"/>
      <c r="J205" s="20">
        <v>44294</v>
      </c>
      <c r="K205" s="48" t="s">
        <v>1395</v>
      </c>
      <c r="L205" s="48" t="s">
        <v>1754</v>
      </c>
    </row>
    <row r="206" spans="1:12" ht="409.5">
      <c r="A206" s="3" t="s">
        <v>204</v>
      </c>
      <c r="B206" s="4" t="str">
        <f>IF(A206&lt;&gt;"",LEFT(A206,SEARCH("-",A206)-1),"")</f>
        <v>AEP</v>
      </c>
      <c r="C206" s="4" t="s">
        <v>929</v>
      </c>
      <c r="D206" s="17">
        <v>43909</v>
      </c>
      <c r="E206" s="17">
        <v>44155</v>
      </c>
      <c r="F206" s="17">
        <v>44295</v>
      </c>
      <c r="G206" s="17" t="s">
        <v>1040</v>
      </c>
      <c r="I206" s="17"/>
      <c r="J206" s="18">
        <v>44294</v>
      </c>
      <c r="K206" s="36" t="s">
        <v>1396</v>
      </c>
      <c r="L206" s="36" t="s">
        <v>1755</v>
      </c>
    </row>
    <row r="207" spans="1:12" ht="409.5">
      <c r="A207" s="3" t="s">
        <v>205</v>
      </c>
      <c r="B207" s="6" t="str">
        <f>IF(A207&lt;&gt;"",LEFT(A207,SEARCH("-",A207)-1),"")</f>
        <v>AEP</v>
      </c>
      <c r="C207" s="6" t="s">
        <v>929</v>
      </c>
      <c r="D207" s="19">
        <v>43941</v>
      </c>
      <c r="E207" s="19">
        <v>44274</v>
      </c>
      <c r="F207" s="19">
        <v>44349</v>
      </c>
      <c r="G207" s="19" t="s">
        <v>1041</v>
      </c>
      <c r="I207" s="19"/>
      <c r="J207" s="20">
        <v>44348</v>
      </c>
      <c r="K207" s="48" t="s">
        <v>1397</v>
      </c>
      <c r="L207" s="48" t="s">
        <v>1756</v>
      </c>
    </row>
    <row r="208" spans="1:12" ht="333.5">
      <c r="A208" s="3" t="s">
        <v>206</v>
      </c>
      <c r="B208" s="4" t="str">
        <f>IF(A208&lt;&gt;"",LEFT(A208,SEARCH("-",A208)-1),"")</f>
        <v>AEP</v>
      </c>
      <c r="C208" s="4" t="s">
        <v>929</v>
      </c>
      <c r="D208" s="17">
        <v>43941</v>
      </c>
      <c r="E208" s="17">
        <v>44211</v>
      </c>
      <c r="F208" s="17">
        <v>44295</v>
      </c>
      <c r="G208" s="17" t="s">
        <v>1042</v>
      </c>
      <c r="I208" s="17"/>
      <c r="J208" s="18">
        <v>44294</v>
      </c>
      <c r="K208" s="36" t="s">
        <v>1361</v>
      </c>
      <c r="L208" s="36" t="s">
        <v>1757</v>
      </c>
    </row>
    <row r="209" spans="1:12" ht="290">
      <c r="A209" s="3" t="s">
        <v>207</v>
      </c>
      <c r="B209" s="6" t="str">
        <f>IF(A209&lt;&gt;"",LEFT(A209,SEARCH("-",A209)-1),"")</f>
        <v>AEP</v>
      </c>
      <c r="C209" s="6" t="s">
        <v>929</v>
      </c>
      <c r="D209" s="19">
        <v>43941</v>
      </c>
      <c r="E209" s="19">
        <v>44274</v>
      </c>
      <c r="F209" s="19">
        <v>44349</v>
      </c>
      <c r="G209" s="19" t="s">
        <v>1043</v>
      </c>
      <c r="I209" s="19"/>
      <c r="J209" s="20">
        <v>44348</v>
      </c>
      <c r="K209" s="48" t="s">
        <v>1398</v>
      </c>
      <c r="L209" s="48" t="s">
        <v>1758</v>
      </c>
    </row>
    <row r="210" spans="1:12" ht="58">
      <c r="A210" s="3" t="s">
        <v>208</v>
      </c>
      <c r="B210" s="4" t="str">
        <f>IF(A210&lt;&gt;"",LEFT(A210,SEARCH("-",A210)-1),"")</f>
        <v>AEP</v>
      </c>
      <c r="C210" s="4" t="s">
        <v>929</v>
      </c>
      <c r="D210" s="17">
        <v>43941</v>
      </c>
      <c r="E210" s="17">
        <v>44183</v>
      </c>
      <c r="F210" s="17">
        <v>44295</v>
      </c>
      <c r="G210" s="17" t="s">
        <v>1044</v>
      </c>
      <c r="I210" s="17"/>
      <c r="J210" s="18">
        <v>44294</v>
      </c>
      <c r="K210" s="36" t="s">
        <v>1399</v>
      </c>
      <c r="L210" s="36" t="s">
        <v>1759</v>
      </c>
    </row>
    <row r="211" spans="1:12" ht="290">
      <c r="A211" s="3" t="s">
        <v>209</v>
      </c>
      <c r="B211" s="6" t="str">
        <f>IF(A211&lt;&gt;"",LEFT(A211,SEARCH("-",A211)-1),"")</f>
        <v>AEP</v>
      </c>
      <c r="C211" s="6" t="s">
        <v>929</v>
      </c>
      <c r="D211" s="19">
        <v>43973</v>
      </c>
      <c r="E211" s="19">
        <v>44183</v>
      </c>
      <c r="F211" s="19">
        <v>44295</v>
      </c>
      <c r="G211" s="19" t="s">
        <v>1045</v>
      </c>
      <c r="I211" s="19"/>
      <c r="J211" s="20">
        <v>44294</v>
      </c>
      <c r="K211" s="48" t="s">
        <v>1400</v>
      </c>
      <c r="L211" s="48" t="s">
        <v>1760</v>
      </c>
    </row>
    <row r="212" spans="1:12" ht="391.5">
      <c r="A212" s="3" t="s">
        <v>210</v>
      </c>
      <c r="B212" s="4" t="str">
        <f>IF(A212&lt;&gt;"",LEFT(A212,SEARCH("-",A212)-1),"")</f>
        <v>AEP</v>
      </c>
      <c r="C212" s="4" t="s">
        <v>929</v>
      </c>
      <c r="D212" s="17">
        <v>44001</v>
      </c>
      <c r="E212" s="17">
        <v>44183</v>
      </c>
      <c r="F212" s="17">
        <v>44295</v>
      </c>
      <c r="G212" s="17" t="s">
        <v>1046</v>
      </c>
      <c r="I212" s="17"/>
      <c r="J212" s="18">
        <v>44294</v>
      </c>
      <c r="K212" s="36" t="s">
        <v>1401</v>
      </c>
      <c r="L212" s="36" t="s">
        <v>1761</v>
      </c>
    </row>
    <row r="213" spans="1:12" ht="409.5">
      <c r="A213" s="3" t="s">
        <v>211</v>
      </c>
      <c r="B213" s="6" t="str">
        <f>IF(A213&lt;&gt;"",LEFT(A213,SEARCH("-",A213)-1),"")</f>
        <v>AEP</v>
      </c>
      <c r="C213" s="6" t="s">
        <v>929</v>
      </c>
      <c r="D213" s="19">
        <v>43973</v>
      </c>
      <c r="E213" s="19">
        <v>44274</v>
      </c>
      <c r="F213" s="19">
        <v>44349</v>
      </c>
      <c r="G213" s="19" t="s">
        <v>1041</v>
      </c>
      <c r="I213" s="19"/>
      <c r="J213" s="20">
        <v>44348</v>
      </c>
      <c r="K213" s="48" t="s">
        <v>1402</v>
      </c>
      <c r="L213" s="48" t="s">
        <v>1762</v>
      </c>
    </row>
    <row r="214" spans="1:12" ht="409.5">
      <c r="A214" s="3" t="s">
        <v>212</v>
      </c>
      <c r="B214" s="4" t="str">
        <f>IF(A214&lt;&gt;"",LEFT(A214,SEARCH("-",A214)-1),"")</f>
        <v>AEP</v>
      </c>
      <c r="C214" s="4" t="s">
        <v>929</v>
      </c>
      <c r="D214" s="17">
        <v>43973</v>
      </c>
      <c r="E214" s="17">
        <v>44274</v>
      </c>
      <c r="F214" s="17">
        <v>44349</v>
      </c>
      <c r="G214" s="17" t="s">
        <v>1041</v>
      </c>
      <c r="I214" s="17"/>
      <c r="J214" s="18">
        <v>44348</v>
      </c>
      <c r="K214" s="36" t="s">
        <v>1403</v>
      </c>
      <c r="L214" s="36" t="s">
        <v>1763</v>
      </c>
    </row>
    <row r="215" spans="1:12" ht="275.5">
      <c r="A215" s="3" t="s">
        <v>213</v>
      </c>
      <c r="B215" s="6" t="str">
        <f>IF(A215&lt;&gt;"",LEFT(A215,SEARCH("-",A215)-1),"")</f>
        <v>AEP</v>
      </c>
      <c r="C215" s="6" t="s">
        <v>929</v>
      </c>
      <c r="D215" s="19">
        <v>43909</v>
      </c>
      <c r="E215" s="19">
        <v>44183</v>
      </c>
      <c r="F215" s="19">
        <v>44295</v>
      </c>
      <c r="G215" s="19" t="s">
        <v>1039</v>
      </c>
      <c r="I215" s="19"/>
      <c r="J215" s="20">
        <v>44294</v>
      </c>
      <c r="K215" s="48" t="s">
        <v>1395</v>
      </c>
      <c r="L215" s="48" t="s">
        <v>1764</v>
      </c>
    </row>
    <row r="216" spans="1:12" ht="409.5">
      <c r="A216" s="3" t="s">
        <v>214</v>
      </c>
      <c r="B216" s="4" t="str">
        <f>IF(A216&lt;&gt;"",LEFT(A216,SEARCH("-",A216)-1),"")</f>
        <v>AEP</v>
      </c>
      <c r="C216" s="4" t="s">
        <v>929</v>
      </c>
      <c r="D216" s="17">
        <v>44029</v>
      </c>
      <c r="E216" s="17">
        <v>44519</v>
      </c>
      <c r="F216" s="17"/>
      <c r="G216" s="17"/>
      <c r="I216" s="17"/>
      <c r="J216" s="18"/>
      <c r="K216" s="36" t="s">
        <v>1402</v>
      </c>
      <c r="L216" s="36" t="s">
        <v>1765</v>
      </c>
    </row>
    <row r="217" spans="1:12" ht="409.5">
      <c r="A217" s="3" t="s">
        <v>215</v>
      </c>
      <c r="B217" s="6" t="str">
        <f>IF(A217&lt;&gt;"",LEFT(A217,SEARCH("-",A217)-1),"")</f>
        <v>AEP</v>
      </c>
      <c r="C217" s="6" t="s">
        <v>929</v>
      </c>
      <c r="D217" s="19">
        <v>44029</v>
      </c>
      <c r="E217" s="19">
        <v>44393</v>
      </c>
      <c r="F217" s="19">
        <v>44441</v>
      </c>
      <c r="G217" s="19" t="s">
        <v>1047</v>
      </c>
      <c r="I217" s="19"/>
      <c r="J217" s="20">
        <v>44440</v>
      </c>
      <c r="K217" s="48" t="s">
        <v>1404</v>
      </c>
      <c r="L217" s="48" t="s">
        <v>1766</v>
      </c>
    </row>
    <row r="218" spans="1:12" ht="348">
      <c r="A218" s="3" t="s">
        <v>216</v>
      </c>
      <c r="B218" s="4" t="str">
        <f>IF(A218&lt;&gt;"",LEFT(A218,SEARCH("-",A218)-1),"")</f>
        <v>AEP</v>
      </c>
      <c r="C218" s="4" t="s">
        <v>929</v>
      </c>
      <c r="D218" s="17">
        <v>44029</v>
      </c>
      <c r="E218" s="17">
        <v>44155</v>
      </c>
      <c r="F218" s="17">
        <v>44295</v>
      </c>
      <c r="G218" s="17" t="s">
        <v>1048</v>
      </c>
      <c r="I218" s="17"/>
      <c r="J218" s="18">
        <v>44294</v>
      </c>
      <c r="K218" s="36" t="s">
        <v>1405</v>
      </c>
      <c r="L218" s="36" t="s">
        <v>1767</v>
      </c>
    </row>
    <row r="219" spans="1:12" ht="58">
      <c r="A219" s="3" t="s">
        <v>217</v>
      </c>
      <c r="B219" s="6" t="str">
        <f>IF(A219&lt;&gt;"",LEFT(A219,SEARCH("-",A219)-1),"")</f>
        <v>AEP</v>
      </c>
      <c r="C219" s="6" t="s">
        <v>929</v>
      </c>
      <c r="D219" s="19">
        <v>44085</v>
      </c>
      <c r="E219" s="19">
        <v>44155</v>
      </c>
      <c r="F219" s="19">
        <v>44295</v>
      </c>
      <c r="G219" s="19" t="s">
        <v>977</v>
      </c>
      <c r="I219" s="19"/>
      <c r="J219" s="20">
        <v>44294</v>
      </c>
      <c r="K219" s="48" t="s">
        <v>1363</v>
      </c>
      <c r="L219" s="48" t="s">
        <v>1768</v>
      </c>
    </row>
    <row r="220" spans="1:12" ht="409.5">
      <c r="A220" s="3" t="s">
        <v>218</v>
      </c>
      <c r="B220" s="4" t="str">
        <f>IF(A220&lt;&gt;"",LEFT(A220,SEARCH("-",A220)-1),"")</f>
        <v>AEP</v>
      </c>
      <c r="C220" s="4" t="s">
        <v>929</v>
      </c>
      <c r="D220" s="17">
        <v>44085</v>
      </c>
      <c r="E220" s="17">
        <v>44120</v>
      </c>
      <c r="F220" s="17">
        <v>44253</v>
      </c>
      <c r="G220" s="17" t="s">
        <v>1049</v>
      </c>
      <c r="I220" s="17"/>
      <c r="J220" s="18">
        <v>44246</v>
      </c>
      <c r="K220" s="36" t="s">
        <v>1406</v>
      </c>
      <c r="L220" s="36" t="s">
        <v>1769</v>
      </c>
    </row>
    <row r="221" spans="1:12" ht="188.5">
      <c r="A221" s="3" t="s">
        <v>219</v>
      </c>
      <c r="B221" s="6" t="str">
        <f>IF(A221&lt;&gt;"",LEFT(A221,SEARCH("-",A221)-1),"")</f>
        <v>AEP</v>
      </c>
      <c r="C221" s="6" t="s">
        <v>929</v>
      </c>
      <c r="D221" s="19">
        <v>44120</v>
      </c>
      <c r="E221" s="19">
        <v>44547</v>
      </c>
      <c r="F221" s="19"/>
      <c r="G221" s="19"/>
      <c r="I221" s="19"/>
      <c r="J221" s="20"/>
      <c r="K221" s="48" t="s">
        <v>1407</v>
      </c>
      <c r="L221" s="48" t="s">
        <v>1770</v>
      </c>
    </row>
    <row r="222" spans="1:12" ht="290">
      <c r="A222" s="3" t="s">
        <v>220</v>
      </c>
      <c r="B222" s="4" t="str">
        <f>IF(A222&lt;&gt;"",LEFT(A222,SEARCH("-",A222)-1),"")</f>
        <v>AEP</v>
      </c>
      <c r="C222" s="4" t="s">
        <v>929</v>
      </c>
      <c r="D222" s="17">
        <v>44155</v>
      </c>
      <c r="E222" s="17"/>
      <c r="F222" s="17"/>
      <c r="G222" s="17"/>
      <c r="I222" s="17"/>
      <c r="J222" s="18"/>
      <c r="K222" s="36" t="s">
        <v>1408</v>
      </c>
      <c r="L222" s="36" t="s">
        <v>1771</v>
      </c>
    </row>
    <row r="223" spans="1:12" ht="409.5">
      <c r="A223" s="3" t="s">
        <v>221</v>
      </c>
      <c r="B223" s="6" t="str">
        <f>IF(A223&lt;&gt;"",LEFT(A223,SEARCH("-",A223)-1),"")</f>
        <v>AEP</v>
      </c>
      <c r="C223" s="6" t="s">
        <v>929</v>
      </c>
      <c r="D223" s="19">
        <v>44155</v>
      </c>
      <c r="E223" s="19"/>
      <c r="F223" s="19"/>
      <c r="G223" s="19"/>
      <c r="I223" s="19"/>
      <c r="J223" s="20"/>
      <c r="K223" s="48" t="s">
        <v>1409</v>
      </c>
      <c r="L223" s="48" t="s">
        <v>1772</v>
      </c>
    </row>
    <row r="224" spans="1:12" ht="348">
      <c r="A224" s="3" t="s">
        <v>222</v>
      </c>
      <c r="B224" s="4" t="str">
        <f>IF(A224&lt;&gt;"",LEFT(A224,SEARCH("-",A224)-1),"")</f>
        <v>AEP</v>
      </c>
      <c r="C224" s="4" t="s">
        <v>929</v>
      </c>
      <c r="D224" s="17">
        <v>44155</v>
      </c>
      <c r="E224" s="17"/>
      <c r="F224" s="17"/>
      <c r="G224" s="17"/>
      <c r="I224" s="17"/>
      <c r="J224" s="17"/>
      <c r="K224" s="36" t="s">
        <v>1410</v>
      </c>
      <c r="L224" s="36" t="s">
        <v>1773</v>
      </c>
    </row>
    <row r="225" spans="1:12" ht="409.5">
      <c r="A225" s="3" t="s">
        <v>223</v>
      </c>
      <c r="B225" s="6" t="str">
        <f>IF(A225&lt;&gt;"",LEFT(A225,SEARCH("-",A225)-1),"")</f>
        <v>AEP</v>
      </c>
      <c r="C225" s="6" t="s">
        <v>929</v>
      </c>
      <c r="D225" s="19">
        <v>44155</v>
      </c>
      <c r="E225" s="19"/>
      <c r="F225" s="19"/>
      <c r="G225" s="19"/>
      <c r="I225" s="19"/>
      <c r="J225" s="20"/>
      <c r="K225" s="48" t="s">
        <v>1409</v>
      </c>
      <c r="L225" s="48" t="s">
        <v>1774</v>
      </c>
    </row>
    <row r="226" spans="1:12" ht="232">
      <c r="A226" s="3" t="s">
        <v>224</v>
      </c>
      <c r="B226" s="4" t="str">
        <f>IF(A226&lt;&gt;"",LEFT(A226,SEARCH("-",A226)-1),"")</f>
        <v>AEP</v>
      </c>
      <c r="C226" s="4" t="s">
        <v>929</v>
      </c>
      <c r="D226" s="17">
        <v>44155</v>
      </c>
      <c r="E226" s="17">
        <v>44183</v>
      </c>
      <c r="F226" s="17">
        <v>44295</v>
      </c>
      <c r="G226" s="17" t="s">
        <v>1046</v>
      </c>
      <c r="I226" s="17"/>
      <c r="J226" s="18">
        <v>44294</v>
      </c>
      <c r="K226" s="36" t="s">
        <v>1401</v>
      </c>
      <c r="L226" s="36" t="s">
        <v>1775</v>
      </c>
    </row>
    <row r="227" spans="1:12" ht="188.5">
      <c r="A227" s="3" t="s">
        <v>225</v>
      </c>
      <c r="B227" s="6" t="str">
        <f>IF(A227&lt;&gt;"",LEFT(A227,SEARCH("-",A227)-1),"")</f>
        <v>AEP</v>
      </c>
      <c r="C227" s="6" t="s">
        <v>929</v>
      </c>
      <c r="D227" s="19">
        <v>44183</v>
      </c>
      <c r="E227" s="19"/>
      <c r="F227" s="19"/>
      <c r="G227" s="19"/>
      <c r="I227" s="19"/>
      <c r="J227" s="20"/>
      <c r="K227" s="46" t="s">
        <v>1411</v>
      </c>
      <c r="L227" s="46" t="s">
        <v>1776</v>
      </c>
    </row>
    <row r="228" spans="1:12" ht="101.5">
      <c r="A228" s="3" t="s">
        <v>226</v>
      </c>
      <c r="B228" s="4" t="str">
        <f>IF(A228&lt;&gt;"",LEFT(A228,SEARCH("-",A228)-1),"")</f>
        <v>AEP</v>
      </c>
      <c r="C228" s="4" t="s">
        <v>929</v>
      </c>
      <c r="D228" s="17">
        <v>43882</v>
      </c>
      <c r="E228" s="17">
        <v>44484</v>
      </c>
      <c r="F228" s="17"/>
      <c r="G228" s="17"/>
      <c r="I228" s="17"/>
      <c r="J228" s="18"/>
      <c r="K228" s="36" t="s">
        <v>2369</v>
      </c>
      <c r="L228" s="36" t="s">
        <v>1777</v>
      </c>
    </row>
    <row r="229" spans="1:12" ht="203">
      <c r="A229" s="3" t="s">
        <v>227</v>
      </c>
      <c r="B229" s="6" t="str">
        <f>IF(A229&lt;&gt;"",LEFT(A229,SEARCH("-",A229)-1),"")</f>
        <v>AEP</v>
      </c>
      <c r="C229" s="6" t="s">
        <v>929</v>
      </c>
      <c r="D229" s="19">
        <v>43882</v>
      </c>
      <c r="E229" s="19">
        <v>44029</v>
      </c>
      <c r="F229" s="19">
        <v>44125</v>
      </c>
      <c r="G229" s="19" t="s">
        <v>1050</v>
      </c>
      <c r="I229" s="19"/>
      <c r="J229" s="19">
        <v>44125</v>
      </c>
      <c r="K229" s="48" t="s">
        <v>1412</v>
      </c>
      <c r="L229" s="48" t="s">
        <v>1778</v>
      </c>
    </row>
    <row r="230" spans="1:12" ht="409.5">
      <c r="A230" s="3" t="s">
        <v>228</v>
      </c>
      <c r="B230" s="4" t="str">
        <f>IF(A230&lt;&gt;"",LEFT(A230,SEARCH("-",A230)-1),"")</f>
        <v>AEP</v>
      </c>
      <c r="C230" s="4" t="s">
        <v>929</v>
      </c>
      <c r="D230" s="17">
        <v>43882</v>
      </c>
      <c r="E230" s="17">
        <v>44183</v>
      </c>
      <c r="F230" s="17">
        <v>44295</v>
      </c>
      <c r="G230" s="17" t="s">
        <v>1051</v>
      </c>
      <c r="I230" s="17"/>
      <c r="J230" s="18">
        <v>44294</v>
      </c>
      <c r="K230" s="36" t="s">
        <v>1413</v>
      </c>
      <c r="L230" s="36" t="s">
        <v>1779</v>
      </c>
    </row>
    <row r="231" spans="1:12" ht="188.5">
      <c r="A231" s="3" t="s">
        <v>229</v>
      </c>
      <c r="B231" s="6" t="str">
        <f>IF(A231&lt;&gt;"",LEFT(A231,SEARCH("-",A231)-1),"")</f>
        <v>AEP</v>
      </c>
      <c r="C231" s="6" t="s">
        <v>929</v>
      </c>
      <c r="D231" s="19">
        <v>43882</v>
      </c>
      <c r="E231" s="19">
        <v>43973</v>
      </c>
      <c r="F231" s="19">
        <v>44049</v>
      </c>
      <c r="G231" s="19" t="s">
        <v>1052</v>
      </c>
      <c r="I231" s="19"/>
      <c r="J231" s="19">
        <v>44049</v>
      </c>
      <c r="K231" s="48" t="s">
        <v>1414</v>
      </c>
      <c r="L231" s="48" t="s">
        <v>1780</v>
      </c>
    </row>
    <row r="232" spans="1:12" ht="130.5">
      <c r="A232" s="3" t="s">
        <v>230</v>
      </c>
      <c r="B232" s="4" t="str">
        <f>IF(A232&lt;&gt;"",LEFT(A232,SEARCH("-",A232)-1),"")</f>
        <v>AEP</v>
      </c>
      <c r="C232" s="4" t="s">
        <v>929</v>
      </c>
      <c r="D232" s="17">
        <v>44244</v>
      </c>
      <c r="E232" s="17"/>
      <c r="F232" s="17"/>
      <c r="G232" s="17"/>
      <c r="I232" s="17"/>
      <c r="J232" s="18"/>
      <c r="K232" s="36" t="s">
        <v>1415</v>
      </c>
      <c r="L232" s="36" t="s">
        <v>1781</v>
      </c>
    </row>
    <row r="233" spans="1:12" ht="130.5">
      <c r="A233" s="3" t="s">
        <v>231</v>
      </c>
      <c r="B233" s="6" t="str">
        <f>IF(A233&lt;&gt;"",LEFT(A233,SEARCH("-",A233)-1),"")</f>
        <v>AEP</v>
      </c>
      <c r="C233" s="6" t="s">
        <v>929</v>
      </c>
      <c r="D233" s="19">
        <v>43882</v>
      </c>
      <c r="E233" s="19">
        <v>43973</v>
      </c>
      <c r="F233" s="19">
        <v>44049</v>
      </c>
      <c r="G233" s="19" t="s">
        <v>1053</v>
      </c>
      <c r="I233" s="19"/>
      <c r="J233" s="19">
        <v>44049</v>
      </c>
      <c r="K233" s="48" t="s">
        <v>1416</v>
      </c>
      <c r="L233" s="48" t="s">
        <v>1782</v>
      </c>
    </row>
    <row r="234" spans="1:12" ht="203">
      <c r="A234" s="3" t="s">
        <v>232</v>
      </c>
      <c r="B234" s="4" t="str">
        <f>IF(A234&lt;&gt;"",LEFT(A234,SEARCH("-",A234)-1),"")</f>
        <v>AEP</v>
      </c>
      <c r="C234" s="4" t="s">
        <v>929</v>
      </c>
      <c r="D234" s="17">
        <v>43882</v>
      </c>
      <c r="E234" s="17"/>
      <c r="F234" s="17"/>
      <c r="G234" s="17"/>
      <c r="I234" s="17"/>
      <c r="J234" s="18"/>
      <c r="K234" s="36" t="s">
        <v>2369</v>
      </c>
      <c r="L234" s="36" t="s">
        <v>1783</v>
      </c>
    </row>
    <row r="235" spans="1:12" ht="290">
      <c r="A235" s="3" t="s">
        <v>233</v>
      </c>
      <c r="B235" s="6" t="str">
        <f>IF(A235&lt;&gt;"",LEFT(A235,SEARCH("-",A235)-1),"")</f>
        <v>AEP</v>
      </c>
      <c r="C235" s="6" t="s">
        <v>929</v>
      </c>
      <c r="D235" s="19">
        <v>43882</v>
      </c>
      <c r="E235" s="19">
        <v>44424</v>
      </c>
      <c r="F235" s="19">
        <v>44496</v>
      </c>
      <c r="G235" s="19" t="s">
        <v>942</v>
      </c>
      <c r="I235" s="19"/>
      <c r="J235" s="19">
        <v>44496</v>
      </c>
      <c r="K235" s="48" t="s">
        <v>2369</v>
      </c>
      <c r="L235" s="48" t="s">
        <v>1784</v>
      </c>
    </row>
    <row r="236" spans="1:12" ht="116">
      <c r="A236" s="3" t="s">
        <v>234</v>
      </c>
      <c r="B236" s="4" t="str">
        <f>IF(A236&lt;&gt;"",LEFT(A236,SEARCH("-",A236)-1),"")</f>
        <v>AEP</v>
      </c>
      <c r="C236" s="4" t="s">
        <v>929</v>
      </c>
      <c r="D236" s="17">
        <v>43882</v>
      </c>
      <c r="E236" s="17">
        <v>44155</v>
      </c>
      <c r="F236" s="17">
        <v>44295</v>
      </c>
      <c r="G236" s="17" t="s">
        <v>984</v>
      </c>
      <c r="I236" s="17"/>
      <c r="J236" s="18">
        <v>44294</v>
      </c>
      <c r="K236" s="36" t="s">
        <v>1365</v>
      </c>
      <c r="L236" s="36" t="s">
        <v>1785</v>
      </c>
    </row>
    <row r="237" spans="1:12" ht="130.5">
      <c r="A237" s="3" t="s">
        <v>235</v>
      </c>
      <c r="B237" s="6" t="str">
        <f>IF(A237&lt;&gt;"",LEFT(A237,SEARCH("-",A237)-1),"")</f>
        <v>AEP</v>
      </c>
      <c r="C237" s="6" t="s">
        <v>929</v>
      </c>
      <c r="D237" s="19">
        <v>43882</v>
      </c>
      <c r="E237" s="19">
        <v>44183</v>
      </c>
      <c r="F237" s="19">
        <v>44295</v>
      </c>
      <c r="G237" s="19" t="s">
        <v>1051</v>
      </c>
      <c r="I237" s="19"/>
      <c r="J237" s="20">
        <v>44294</v>
      </c>
      <c r="K237" s="48" t="s">
        <v>1413</v>
      </c>
      <c r="L237" s="48" t="s">
        <v>1786</v>
      </c>
    </row>
    <row r="238" spans="1:12" ht="159.5">
      <c r="A238" s="3" t="s">
        <v>236</v>
      </c>
      <c r="B238" s="4" t="str">
        <f>IF(A238&lt;&gt;"",LEFT(A238,SEARCH("-",A238)-1),"")</f>
        <v>AEP</v>
      </c>
      <c r="C238" s="4" t="s">
        <v>929</v>
      </c>
      <c r="D238" s="17">
        <v>43909</v>
      </c>
      <c r="E238" s="17">
        <v>44029</v>
      </c>
      <c r="F238" s="17">
        <v>44125</v>
      </c>
      <c r="G238" s="17" t="s">
        <v>1050</v>
      </c>
      <c r="I238" s="17"/>
      <c r="J238" s="17">
        <v>44125</v>
      </c>
      <c r="K238" s="36" t="s">
        <v>1412</v>
      </c>
      <c r="L238" s="36" t="s">
        <v>1787</v>
      </c>
    </row>
    <row r="239" spans="1:12" ht="409.5">
      <c r="A239" s="3" t="s">
        <v>237</v>
      </c>
      <c r="B239" s="6" t="str">
        <f>IF(A239&lt;&gt;"",LEFT(A239,SEARCH("-",A239)-1),"")</f>
        <v>AEP</v>
      </c>
      <c r="C239" s="6" t="s">
        <v>929</v>
      </c>
      <c r="D239" s="19">
        <v>43973</v>
      </c>
      <c r="E239" s="19">
        <v>44155</v>
      </c>
      <c r="F239" s="19">
        <v>44295</v>
      </c>
      <c r="G239" s="19" t="s">
        <v>985</v>
      </c>
      <c r="I239" s="19"/>
      <c r="J239" s="20">
        <v>44294</v>
      </c>
      <c r="K239" s="48" t="s">
        <v>1366</v>
      </c>
      <c r="L239" s="48" t="s">
        <v>1788</v>
      </c>
    </row>
    <row r="240" spans="1:12" ht="203">
      <c r="A240" s="3" t="s">
        <v>238</v>
      </c>
      <c r="B240" s="4" t="str">
        <f>IF(A240&lt;&gt;"",LEFT(A240,SEARCH("-",A240)-1),"")</f>
        <v>AEP</v>
      </c>
      <c r="C240" s="4" t="s">
        <v>929</v>
      </c>
      <c r="D240" s="17">
        <v>43941</v>
      </c>
      <c r="E240" s="17">
        <v>44029</v>
      </c>
      <c r="F240" s="17">
        <v>44125</v>
      </c>
      <c r="G240" s="17" t="s">
        <v>1054</v>
      </c>
      <c r="I240" s="17"/>
      <c r="J240" s="17">
        <v>44125</v>
      </c>
      <c r="K240" s="36" t="s">
        <v>1417</v>
      </c>
      <c r="L240" s="36" t="s">
        <v>1789</v>
      </c>
    </row>
    <row r="241" spans="1:12" ht="232">
      <c r="A241" s="3" t="s">
        <v>239</v>
      </c>
      <c r="B241" s="6" t="str">
        <f>IF(A241&lt;&gt;"",LEFT(A241,SEARCH("-",A241)-1),"")</f>
        <v>AEP</v>
      </c>
      <c r="C241" s="6" t="s">
        <v>929</v>
      </c>
      <c r="D241" s="19">
        <v>43941</v>
      </c>
      <c r="E241" s="19">
        <v>44085</v>
      </c>
      <c r="F241" s="19">
        <v>44209</v>
      </c>
      <c r="G241" s="19" t="s">
        <v>1055</v>
      </c>
      <c r="I241" s="19"/>
      <c r="J241" s="20">
        <v>44207</v>
      </c>
      <c r="K241" s="48" t="s">
        <v>1418</v>
      </c>
      <c r="L241" s="48" t="s">
        <v>2711</v>
      </c>
    </row>
    <row r="242" spans="1:12" ht="101.5">
      <c r="A242" s="3" t="s">
        <v>240</v>
      </c>
      <c r="B242" s="4" t="str">
        <f>IF(A242&lt;&gt;"",LEFT(A242,SEARCH("-",A242)-1),"")</f>
        <v>AEP</v>
      </c>
      <c r="C242" s="4" t="s">
        <v>929</v>
      </c>
      <c r="D242" s="17">
        <v>43963</v>
      </c>
      <c r="E242" s="17">
        <v>44075</v>
      </c>
      <c r="F242" s="17">
        <v>44209</v>
      </c>
      <c r="G242" s="17" t="s">
        <v>1056</v>
      </c>
      <c r="I242" s="17"/>
      <c r="J242" s="18">
        <v>44207</v>
      </c>
      <c r="K242" s="36" t="s">
        <v>1419</v>
      </c>
      <c r="L242" s="36" t="s">
        <v>1791</v>
      </c>
    </row>
    <row r="243" spans="1:12" ht="246.5">
      <c r="A243" s="3" t="s">
        <v>241</v>
      </c>
      <c r="B243" s="6" t="str">
        <f>IF(A243&lt;&gt;"",LEFT(A243,SEARCH("-",A243)-1),"")</f>
        <v>AEP</v>
      </c>
      <c r="C243" s="6" t="s">
        <v>929</v>
      </c>
      <c r="D243" s="19">
        <v>43973</v>
      </c>
      <c r="E243" s="19">
        <v>44302</v>
      </c>
      <c r="F243" s="19">
        <v>44351</v>
      </c>
      <c r="G243" s="19" t="s">
        <v>1057</v>
      </c>
      <c r="I243" s="19"/>
      <c r="J243" s="19">
        <v>44351</v>
      </c>
      <c r="K243" s="48" t="s">
        <v>2369</v>
      </c>
      <c r="L243" s="48" t="s">
        <v>1792</v>
      </c>
    </row>
    <row r="244" spans="1:12" ht="217.5">
      <c r="A244" s="3" t="s">
        <v>242</v>
      </c>
      <c r="B244" s="4" t="str">
        <f>IF(A244&lt;&gt;"",LEFT(A244,SEARCH("-",A244)-1),"")</f>
        <v>AEP</v>
      </c>
      <c r="C244" s="4" t="s">
        <v>929</v>
      </c>
      <c r="D244" s="17">
        <v>44085</v>
      </c>
      <c r="E244" s="17">
        <v>44244</v>
      </c>
      <c r="F244" s="17">
        <v>44335</v>
      </c>
      <c r="G244" s="17" t="s">
        <v>1058</v>
      </c>
      <c r="I244" s="17"/>
      <c r="J244" s="18">
        <v>44328</v>
      </c>
      <c r="K244" s="36" t="s">
        <v>1420</v>
      </c>
      <c r="L244" s="36" t="s">
        <v>1793</v>
      </c>
    </row>
    <row r="245" spans="1:12" ht="145">
      <c r="A245" s="3" t="s">
        <v>243</v>
      </c>
      <c r="B245" s="6" t="str">
        <f>IF(A245&lt;&gt;"",LEFT(A245,SEARCH("-",A245)-1),"")</f>
        <v>AEP</v>
      </c>
      <c r="C245" s="6" t="s">
        <v>929</v>
      </c>
      <c r="D245" s="19">
        <v>44057</v>
      </c>
      <c r="E245" s="19">
        <v>44302</v>
      </c>
      <c r="F245" s="19">
        <v>44351</v>
      </c>
      <c r="G245" s="19" t="s">
        <v>1059</v>
      </c>
      <c r="I245" s="19"/>
      <c r="J245" s="19">
        <v>44351</v>
      </c>
      <c r="K245" s="48" t="s">
        <v>1421</v>
      </c>
      <c r="L245" s="48" t="s">
        <v>1794</v>
      </c>
    </row>
    <row r="246" spans="1:12" ht="348">
      <c r="A246" s="3" t="s">
        <v>244</v>
      </c>
      <c r="B246" s="4" t="str">
        <f>IF(A246&lt;&gt;"",LEFT(A246,SEARCH("-",A246)-1),"")</f>
        <v>AEP</v>
      </c>
      <c r="C246" s="4" t="s">
        <v>929</v>
      </c>
      <c r="D246" s="17">
        <v>44085</v>
      </c>
      <c r="E246" s="17">
        <v>44424</v>
      </c>
      <c r="F246" s="17">
        <v>44496</v>
      </c>
      <c r="G246" s="17" t="s">
        <v>942</v>
      </c>
      <c r="I246" s="17"/>
      <c r="J246" s="17">
        <v>44496</v>
      </c>
      <c r="K246" s="36" t="s">
        <v>1422</v>
      </c>
      <c r="L246" s="36" t="s">
        <v>1795</v>
      </c>
    </row>
    <row r="247" spans="1:12" ht="43.5">
      <c r="A247" s="3" t="s">
        <v>245</v>
      </c>
      <c r="B247" s="6" t="str">
        <f>IF(A247&lt;&gt;"",LEFT(A247,SEARCH("-",A247)-1),"")</f>
        <v>AEP</v>
      </c>
      <c r="C247" s="6" t="s">
        <v>929</v>
      </c>
      <c r="D247" s="19" t="s">
        <v>1060</v>
      </c>
      <c r="E247" s="19"/>
      <c r="F247" s="19"/>
      <c r="G247" s="19"/>
      <c r="I247" s="21"/>
      <c r="J247" s="20"/>
      <c r="K247" s="48" t="s">
        <v>1423</v>
      </c>
      <c r="L247" s="48" t="s">
        <v>1796</v>
      </c>
    </row>
    <row r="248" spans="1:12" ht="217.5">
      <c r="A248" s="3" t="s">
        <v>246</v>
      </c>
      <c r="B248" s="4" t="str">
        <f>IF(A248&lt;&gt;"",LEFT(A248,SEARCH("-",A248)-1),"")</f>
        <v>AEP</v>
      </c>
      <c r="C248" s="4" t="s">
        <v>929</v>
      </c>
      <c r="D248" s="17">
        <v>44155</v>
      </c>
      <c r="E248" s="17"/>
      <c r="F248" s="17"/>
      <c r="G248" s="17"/>
      <c r="I248" s="17"/>
      <c r="J248" s="18"/>
      <c r="K248" s="36" t="s">
        <v>1424</v>
      </c>
      <c r="L248" s="36" t="s">
        <v>1797</v>
      </c>
    </row>
    <row r="249" spans="1:12" ht="188.5">
      <c r="A249" s="3" t="s">
        <v>247</v>
      </c>
      <c r="B249" s="6" t="str">
        <f>IF(A249&lt;&gt;"",LEFT(A249,SEARCH("-",A249)-1),"")</f>
        <v>AEP</v>
      </c>
      <c r="C249" s="6" t="s">
        <v>929</v>
      </c>
      <c r="D249" s="19">
        <v>44155</v>
      </c>
      <c r="E249" s="19">
        <v>44274</v>
      </c>
      <c r="F249" s="19">
        <v>44349</v>
      </c>
      <c r="G249" s="19" t="s">
        <v>1061</v>
      </c>
      <c r="I249" s="19"/>
      <c r="J249" s="20">
        <v>44348</v>
      </c>
      <c r="K249" s="48" t="s">
        <v>1425</v>
      </c>
      <c r="L249" s="48" t="s">
        <v>1798</v>
      </c>
    </row>
    <row r="250" spans="1:12" ht="304.5">
      <c r="A250" s="3" t="s">
        <v>248</v>
      </c>
      <c r="B250" s="4" t="str">
        <f>IF(A250&lt;&gt;"",LEFT(A250,SEARCH("-",A250)-1),"")</f>
        <v>AEP</v>
      </c>
      <c r="C250" s="4" t="s">
        <v>929</v>
      </c>
      <c r="D250" s="17">
        <v>44155</v>
      </c>
      <c r="E250" s="17"/>
      <c r="F250" s="17"/>
      <c r="G250" s="17"/>
      <c r="I250" s="17"/>
      <c r="J250" s="18"/>
      <c r="K250" s="36" t="s">
        <v>1426</v>
      </c>
      <c r="L250" s="36" t="s">
        <v>1799</v>
      </c>
    </row>
    <row r="251" spans="1:12" ht="246.5">
      <c r="A251" s="3" t="s">
        <v>249</v>
      </c>
      <c r="B251" s="6" t="str">
        <f>IF(A251&lt;&gt;"",LEFT(A251,SEARCH("-",A251)-1),"")</f>
        <v>AEP</v>
      </c>
      <c r="C251" s="6" t="s">
        <v>929</v>
      </c>
      <c r="D251" s="19">
        <v>44155</v>
      </c>
      <c r="E251" s="19"/>
      <c r="F251" s="19"/>
      <c r="G251" s="19"/>
      <c r="I251" s="19"/>
      <c r="J251" s="20"/>
      <c r="K251" s="48" t="s">
        <v>1427</v>
      </c>
      <c r="L251" s="48" t="s">
        <v>1800</v>
      </c>
    </row>
    <row r="252" spans="1:12" ht="409.5">
      <c r="A252" s="3" t="s">
        <v>250</v>
      </c>
      <c r="B252" s="4" t="str">
        <f>IF(A252&lt;&gt;"",LEFT(A252,SEARCH("-",A252)-1),"")</f>
        <v>AEP</v>
      </c>
      <c r="C252" s="4" t="s">
        <v>929</v>
      </c>
      <c r="D252" s="17">
        <v>43909</v>
      </c>
      <c r="E252" s="17">
        <v>44244</v>
      </c>
      <c r="F252" s="17">
        <v>44335</v>
      </c>
      <c r="G252" s="17" t="s">
        <v>1003</v>
      </c>
      <c r="I252" s="17"/>
      <c r="J252" s="18">
        <v>44328</v>
      </c>
      <c r="K252" s="36" t="s">
        <v>1428</v>
      </c>
      <c r="L252" s="36" t="s">
        <v>1801</v>
      </c>
    </row>
    <row r="253" spans="1:12" ht="43.5">
      <c r="A253" s="3" t="s">
        <v>251</v>
      </c>
      <c r="B253" s="6" t="str">
        <f>IF(A253&lt;&gt;"",LEFT(A253,SEARCH("-",A253)-1),"")</f>
        <v>AEP</v>
      </c>
      <c r="C253" s="6" t="s">
        <v>929</v>
      </c>
      <c r="D253" s="19">
        <v>43847</v>
      </c>
      <c r="E253" s="19">
        <v>44029</v>
      </c>
      <c r="F253" s="19">
        <v>44125</v>
      </c>
      <c r="G253" s="19" t="s">
        <v>1062</v>
      </c>
      <c r="I253" s="19"/>
      <c r="J253" s="19">
        <v>44125</v>
      </c>
      <c r="K253" s="48" t="s">
        <v>1429</v>
      </c>
      <c r="L253" s="48" t="s">
        <v>1802</v>
      </c>
    </row>
    <row r="254" spans="1:12" ht="116">
      <c r="A254" s="3" t="s">
        <v>252</v>
      </c>
      <c r="B254" s="4" t="str">
        <f>IF(A254&lt;&gt;"",LEFT(A254,SEARCH("-",A254)-1),"")</f>
        <v>AEP</v>
      </c>
      <c r="C254" s="4" t="s">
        <v>929</v>
      </c>
      <c r="D254" s="17">
        <v>43882</v>
      </c>
      <c r="E254" s="17">
        <v>43909</v>
      </c>
      <c r="F254" s="17">
        <v>43962</v>
      </c>
      <c r="G254" s="17" t="s">
        <v>1063</v>
      </c>
      <c r="I254" s="17"/>
      <c r="J254" s="18">
        <v>43966</v>
      </c>
      <c r="K254" s="36" t="s">
        <v>1430</v>
      </c>
      <c r="L254" s="36" t="s">
        <v>1803</v>
      </c>
    </row>
    <row r="255" spans="1:12" ht="43.5">
      <c r="A255" s="3" t="s">
        <v>253</v>
      </c>
      <c r="B255" s="6" t="str">
        <f>IF(A255&lt;&gt;"",LEFT(A255,SEARCH("-",A255)-1),"")</f>
        <v>AEP</v>
      </c>
      <c r="C255" s="6" t="s">
        <v>929</v>
      </c>
      <c r="D255" s="19">
        <v>43882</v>
      </c>
      <c r="E255" s="19"/>
      <c r="F255" s="19"/>
      <c r="G255" s="19"/>
      <c r="I255" s="19"/>
      <c r="J255" s="20"/>
      <c r="K255" s="48" t="s">
        <v>2369</v>
      </c>
      <c r="L255" s="48" t="s">
        <v>1804</v>
      </c>
    </row>
    <row r="256" spans="1:12" ht="43.5">
      <c r="A256" s="3" t="s">
        <v>254</v>
      </c>
      <c r="B256" s="4" t="str">
        <f t="shared" si="4" ref="B256:B319">IF(A256&lt;&gt;"",LEFT(A256,SEARCH("-",A256)-1),"")</f>
        <v>AEP</v>
      </c>
      <c r="C256" s="4" t="s">
        <v>929</v>
      </c>
      <c r="D256" s="17">
        <v>43882</v>
      </c>
      <c r="E256" s="17">
        <v>44120</v>
      </c>
      <c r="F256" s="17">
        <v>44253</v>
      </c>
      <c r="G256" s="17" t="s">
        <v>1064</v>
      </c>
      <c r="I256" s="17"/>
      <c r="J256" s="18">
        <v>44246</v>
      </c>
      <c r="K256" s="36" t="s">
        <v>1431</v>
      </c>
      <c r="L256" s="36" t="s">
        <v>1805</v>
      </c>
    </row>
    <row r="257" spans="1:12" ht="246.5">
      <c r="A257" s="3" t="s">
        <v>255</v>
      </c>
      <c r="B257" s="6" t="str">
        <f>IF(A257&lt;&gt;"",LEFT(A257,SEARCH("-",A257)-1),"")</f>
        <v>AEP</v>
      </c>
      <c r="C257" s="6" t="s">
        <v>929</v>
      </c>
      <c r="D257" s="19">
        <v>43882</v>
      </c>
      <c r="E257" s="19">
        <v>44456</v>
      </c>
      <c r="F257" s="19">
        <v>44543</v>
      </c>
      <c r="G257" s="19" t="s">
        <v>2859</v>
      </c>
      <c r="I257" s="19"/>
      <c r="J257" s="19">
        <v>44543</v>
      </c>
      <c r="K257" s="48" t="s">
        <v>2369</v>
      </c>
      <c r="L257" s="48" t="s">
        <v>1806</v>
      </c>
    </row>
    <row r="258" spans="1:12" ht="174">
      <c r="A258" s="3" t="s">
        <v>256</v>
      </c>
      <c r="B258" s="4" t="str">
        <f>IF(A258&lt;&gt;"",LEFT(A258,SEARCH("-",A258)-1),"")</f>
        <v>AEP</v>
      </c>
      <c r="C258" s="4" t="s">
        <v>929</v>
      </c>
      <c r="D258" s="17">
        <v>43882</v>
      </c>
      <c r="E258" s="17">
        <v>44085</v>
      </c>
      <c r="F258" s="17">
        <v>44209</v>
      </c>
      <c r="G258" s="17" t="s">
        <v>983</v>
      </c>
      <c r="I258" s="17"/>
      <c r="J258" s="18">
        <v>44207</v>
      </c>
      <c r="K258" s="36" t="s">
        <v>1364</v>
      </c>
      <c r="L258" s="36" t="s">
        <v>1807</v>
      </c>
    </row>
    <row r="259" spans="1:12" ht="290">
      <c r="A259" s="3" t="s">
        <v>257</v>
      </c>
      <c r="B259" s="6" t="str">
        <f>IF(A259&lt;&gt;"",LEFT(A259,SEARCH("-",A259)-1),"")</f>
        <v>AEP</v>
      </c>
      <c r="C259" s="6" t="s">
        <v>929</v>
      </c>
      <c r="D259" s="19">
        <v>43882</v>
      </c>
      <c r="E259" s="19">
        <v>44057</v>
      </c>
      <c r="F259" s="19">
        <v>44125</v>
      </c>
      <c r="G259" s="19" t="s">
        <v>1065</v>
      </c>
      <c r="I259" s="19"/>
      <c r="J259" s="19">
        <v>44125</v>
      </c>
      <c r="K259" s="48" t="s">
        <v>1432</v>
      </c>
      <c r="L259" s="48" t="s">
        <v>1808</v>
      </c>
    </row>
    <row r="260" spans="1:12" ht="58">
      <c r="A260" s="3" t="s">
        <v>258</v>
      </c>
      <c r="B260" s="4" t="str">
        <f>IF(A260&lt;&gt;"",LEFT(A260,SEARCH("-",A260)-1),"")</f>
        <v>AEP</v>
      </c>
      <c r="C260" s="4" t="s">
        <v>929</v>
      </c>
      <c r="D260" s="17">
        <v>43882</v>
      </c>
      <c r="E260" s="17"/>
      <c r="F260" s="17"/>
      <c r="G260" s="17"/>
      <c r="I260" s="17"/>
      <c r="J260" s="18"/>
      <c r="K260" s="36" t="s">
        <v>2369</v>
      </c>
      <c r="L260" s="36" t="s">
        <v>1809</v>
      </c>
    </row>
    <row r="261" spans="1:12" ht="145">
      <c r="A261" s="3" t="s">
        <v>259</v>
      </c>
      <c r="B261" s="6" t="str">
        <f>IF(A261&lt;&gt;"",LEFT(A261,SEARCH("-",A261)-1),"")</f>
        <v>AEP</v>
      </c>
      <c r="C261" s="6" t="s">
        <v>929</v>
      </c>
      <c r="D261" s="19">
        <v>43882</v>
      </c>
      <c r="E261" s="19">
        <v>43909</v>
      </c>
      <c r="F261" s="19">
        <v>43962</v>
      </c>
      <c r="G261" s="19" t="s">
        <v>953</v>
      </c>
      <c r="I261" s="19"/>
      <c r="J261" s="20">
        <v>43966</v>
      </c>
      <c r="K261" s="48" t="s">
        <v>1433</v>
      </c>
      <c r="L261" s="48" t="s">
        <v>1810</v>
      </c>
    </row>
    <row r="262" spans="1:12" ht="159.5">
      <c r="A262" s="3" t="s">
        <v>260</v>
      </c>
      <c r="B262" s="4" t="str">
        <f>IF(A262&lt;&gt;"",LEFT(A262,SEARCH("-",A262)-1),"")</f>
        <v>AEP</v>
      </c>
      <c r="C262" s="4" t="s">
        <v>929</v>
      </c>
      <c r="D262" s="17">
        <v>43882</v>
      </c>
      <c r="E262" s="17">
        <v>44393</v>
      </c>
      <c r="F262" s="17">
        <v>44441</v>
      </c>
      <c r="G262" s="4" t="s">
        <v>1066</v>
      </c>
      <c r="I262" s="17"/>
      <c r="J262" s="18">
        <v>44440</v>
      </c>
      <c r="K262" s="36" t="s">
        <v>2369</v>
      </c>
      <c r="L262" s="36" t="s">
        <v>1811</v>
      </c>
    </row>
    <row r="263" spans="1:12" ht="217.5">
      <c r="A263" s="3" t="s">
        <v>261</v>
      </c>
      <c r="B263" s="6" t="str">
        <f>IF(A263&lt;&gt;"",LEFT(A263,SEARCH("-",A263)-1),"")</f>
        <v>AEP</v>
      </c>
      <c r="C263" s="6" t="s">
        <v>929</v>
      </c>
      <c r="D263" s="19">
        <v>43882</v>
      </c>
      <c r="E263" s="19">
        <v>44001</v>
      </c>
      <c r="F263" s="19">
        <v>44089</v>
      </c>
      <c r="G263" s="19" t="s">
        <v>1067</v>
      </c>
      <c r="I263" s="19"/>
      <c r="J263" s="20">
        <v>44089</v>
      </c>
      <c r="K263" s="48" t="s">
        <v>1376</v>
      </c>
      <c r="L263" s="48" t="s">
        <v>1812</v>
      </c>
    </row>
    <row r="264" spans="1:12" ht="116">
      <c r="A264" s="3" t="s">
        <v>262</v>
      </c>
      <c r="B264" s="4" t="str">
        <f>IF(A264&lt;&gt;"",LEFT(A264,SEARCH("-",A264)-1),"")</f>
        <v>AEP</v>
      </c>
      <c r="C264" s="4" t="s">
        <v>929</v>
      </c>
      <c r="D264" s="17">
        <v>43882</v>
      </c>
      <c r="E264" s="17">
        <v>43909</v>
      </c>
      <c r="F264" s="17">
        <v>43962</v>
      </c>
      <c r="G264" s="17" t="s">
        <v>953</v>
      </c>
      <c r="I264" s="17"/>
      <c r="J264" s="18">
        <v>43966</v>
      </c>
      <c r="K264" s="36" t="s">
        <v>1433</v>
      </c>
      <c r="L264" s="36" t="s">
        <v>1813</v>
      </c>
    </row>
    <row r="265" spans="1:12" ht="409.5">
      <c r="A265" s="3" t="s">
        <v>263</v>
      </c>
      <c r="B265" s="6" t="str">
        <f>IF(A265&lt;&gt;"",LEFT(A265,SEARCH("-",A265)-1),"")</f>
        <v>AEP</v>
      </c>
      <c r="C265" s="6" t="s">
        <v>929</v>
      </c>
      <c r="D265" s="19">
        <v>43941</v>
      </c>
      <c r="E265" s="19">
        <v>44085</v>
      </c>
      <c r="F265" s="19">
        <v>44209</v>
      </c>
      <c r="G265" s="19" t="s">
        <v>1068</v>
      </c>
      <c r="I265" s="19"/>
      <c r="J265" s="20">
        <v>44207</v>
      </c>
      <c r="K265" s="48" t="s">
        <v>1434</v>
      </c>
      <c r="L265" s="48" t="s">
        <v>1814</v>
      </c>
    </row>
    <row r="266" spans="1:12" ht="409.5">
      <c r="A266" s="3" t="s">
        <v>264</v>
      </c>
      <c r="B266" s="4" t="str">
        <f>IF(A266&lt;&gt;"",LEFT(A266,SEARCH("-",A266)-1),"")</f>
        <v>AEP</v>
      </c>
      <c r="C266" s="4" t="s">
        <v>929</v>
      </c>
      <c r="D266" s="17">
        <v>43909</v>
      </c>
      <c r="E266" s="17">
        <v>44456</v>
      </c>
      <c r="F266" s="17">
        <v>44543</v>
      </c>
      <c r="G266" s="17" t="s">
        <v>2860</v>
      </c>
      <c r="I266" s="17"/>
      <c r="J266" s="17">
        <v>44543</v>
      </c>
      <c r="K266" s="36" t="s">
        <v>2369</v>
      </c>
      <c r="L266" s="36" t="s">
        <v>1815</v>
      </c>
    </row>
    <row r="267" spans="1:12" ht="72.5">
      <c r="A267" s="3" t="s">
        <v>265</v>
      </c>
      <c r="B267" s="6" t="str">
        <f>IF(A267&lt;&gt;"",LEFT(A267,SEARCH("-",A267)-1),"")</f>
        <v>AEP</v>
      </c>
      <c r="C267" s="6" t="s">
        <v>929</v>
      </c>
      <c r="D267" s="19">
        <v>43909</v>
      </c>
      <c r="E267" s="19">
        <v>44183</v>
      </c>
      <c r="F267" s="19">
        <v>44295</v>
      </c>
      <c r="G267" s="19" t="s">
        <v>1069</v>
      </c>
      <c r="I267" s="19"/>
      <c r="J267" s="20">
        <v>44294</v>
      </c>
      <c r="K267" s="48" t="s">
        <v>1435</v>
      </c>
      <c r="L267" s="48" t="s">
        <v>1816</v>
      </c>
    </row>
    <row r="268" spans="1:12" ht="409.5">
      <c r="A268" s="3" t="s">
        <v>266</v>
      </c>
      <c r="B268" s="4" t="str">
        <f>IF(A268&lt;&gt;"",LEFT(A268,SEARCH("-",A268)-1),"")</f>
        <v>AEP</v>
      </c>
      <c r="C268" s="4" t="s">
        <v>929</v>
      </c>
      <c r="D268" s="17">
        <v>43973</v>
      </c>
      <c r="E268" s="17"/>
      <c r="F268" s="17"/>
      <c r="G268" s="17"/>
      <c r="I268" s="17"/>
      <c r="J268" s="18"/>
      <c r="K268" s="36" t="s">
        <v>2369</v>
      </c>
      <c r="L268" s="36" t="s">
        <v>1817</v>
      </c>
    </row>
    <row r="269" spans="1:12" ht="391.5">
      <c r="A269" s="3" t="s">
        <v>267</v>
      </c>
      <c r="B269" s="6" t="str">
        <f>IF(A269&lt;&gt;"",LEFT(A269,SEARCH("-",A269)-1),"")</f>
        <v>AEP</v>
      </c>
      <c r="C269" s="6" t="s">
        <v>929</v>
      </c>
      <c r="D269" s="19">
        <v>43909</v>
      </c>
      <c r="E269" s="19"/>
      <c r="F269" s="19"/>
      <c r="G269" s="19"/>
      <c r="I269" s="19"/>
      <c r="J269" s="20"/>
      <c r="K269" s="48" t="s">
        <v>2369</v>
      </c>
      <c r="L269" s="48" t="s">
        <v>1818</v>
      </c>
    </row>
    <row r="270" spans="1:12" ht="409.5">
      <c r="A270" s="3" t="s">
        <v>268</v>
      </c>
      <c r="B270" s="4" t="str">
        <f>IF(A270&lt;&gt;"",LEFT(A270,SEARCH("-",A270)-1),"")</f>
        <v>AEP</v>
      </c>
      <c r="C270" s="4" t="s">
        <v>929</v>
      </c>
      <c r="D270" s="17">
        <v>43941</v>
      </c>
      <c r="E270" s="17">
        <v>44183</v>
      </c>
      <c r="F270" s="17">
        <v>44295</v>
      </c>
      <c r="G270" s="17" t="s">
        <v>1070</v>
      </c>
      <c r="I270" s="17"/>
      <c r="J270" s="18">
        <v>44294</v>
      </c>
      <c r="K270" s="36" t="s">
        <v>1436</v>
      </c>
      <c r="L270" s="36" t="s">
        <v>1819</v>
      </c>
    </row>
    <row r="271" spans="1:12" ht="145">
      <c r="A271" s="3" t="s">
        <v>269</v>
      </c>
      <c r="B271" s="6" t="str">
        <f>IF(A271&lt;&gt;"",LEFT(A271,SEARCH("-",A271)-1),"")</f>
        <v>AEP</v>
      </c>
      <c r="C271" s="6" t="s">
        <v>929</v>
      </c>
      <c r="D271" s="19">
        <v>43882</v>
      </c>
      <c r="E271" s="19"/>
      <c r="F271" s="19"/>
      <c r="G271" s="19"/>
      <c r="I271" s="19"/>
      <c r="J271" s="20"/>
      <c r="K271" s="48" t="s">
        <v>2369</v>
      </c>
      <c r="L271" s="48" t="s">
        <v>1820</v>
      </c>
    </row>
    <row r="272" spans="1:12" ht="275.5">
      <c r="A272" s="3" t="s">
        <v>270</v>
      </c>
      <c r="B272" s="4" t="str">
        <f>IF(A272&lt;&gt;"",LEFT(A272,SEARCH("-",A272)-1),"")</f>
        <v>AEP</v>
      </c>
      <c r="C272" s="4" t="s">
        <v>929</v>
      </c>
      <c r="D272" s="17">
        <v>43941</v>
      </c>
      <c r="E272" s="17"/>
      <c r="F272" s="17"/>
      <c r="G272" s="17"/>
      <c r="I272" s="17"/>
      <c r="J272" s="18"/>
      <c r="K272" s="36" t="s">
        <v>1437</v>
      </c>
      <c r="L272" s="36" t="s">
        <v>1821</v>
      </c>
    </row>
    <row r="273" spans="1:12" ht="159.5">
      <c r="A273" s="3" t="s">
        <v>271</v>
      </c>
      <c r="B273" s="6" t="str">
        <f>IF(A273&lt;&gt;"",LEFT(A273,SEARCH("-",A273)-1),"")</f>
        <v>AEP</v>
      </c>
      <c r="C273" s="6" t="s">
        <v>929</v>
      </c>
      <c r="D273" s="19">
        <v>43941</v>
      </c>
      <c r="E273" s="19">
        <v>44001</v>
      </c>
      <c r="F273" s="19">
        <v>44089</v>
      </c>
      <c r="G273" s="19" t="s">
        <v>1067</v>
      </c>
      <c r="I273" s="19"/>
      <c r="J273" s="20">
        <v>44089</v>
      </c>
      <c r="K273" s="48" t="s">
        <v>1376</v>
      </c>
      <c r="L273" s="48" t="s">
        <v>1822</v>
      </c>
    </row>
    <row r="274" spans="1:12" ht="261">
      <c r="A274" s="3" t="s">
        <v>272</v>
      </c>
      <c r="B274" s="4" t="str">
        <f>IF(A274&lt;&gt;"",LEFT(A274,SEARCH("-",A274)-1),"")</f>
        <v>AEP</v>
      </c>
      <c r="C274" s="4" t="s">
        <v>929</v>
      </c>
      <c r="D274" s="17">
        <v>43941</v>
      </c>
      <c r="E274" s="17"/>
      <c r="F274" s="17"/>
      <c r="G274" s="17"/>
      <c r="I274" s="17"/>
      <c r="J274" s="18"/>
      <c r="K274" s="36" t="s">
        <v>1438</v>
      </c>
      <c r="L274" s="36" t="s">
        <v>1823</v>
      </c>
    </row>
    <row r="275" spans="1:12" ht="72.5">
      <c r="A275" s="3" t="s">
        <v>273</v>
      </c>
      <c r="B275" s="6" t="str">
        <f>IF(A275&lt;&gt;"",LEFT(A275,SEARCH("-",A275)-1),"")</f>
        <v>AEP</v>
      </c>
      <c r="C275" s="6" t="s">
        <v>929</v>
      </c>
      <c r="D275" s="19">
        <v>43941</v>
      </c>
      <c r="E275" s="19">
        <v>44085</v>
      </c>
      <c r="F275" s="19">
        <v>44209</v>
      </c>
      <c r="G275" s="19" t="s">
        <v>1071</v>
      </c>
      <c r="I275" s="19"/>
      <c r="J275" s="20">
        <v>44207</v>
      </c>
      <c r="K275" s="48" t="s">
        <v>1439</v>
      </c>
      <c r="L275" s="48" t="s">
        <v>1824</v>
      </c>
    </row>
    <row r="276" spans="1:12" ht="377">
      <c r="A276" s="3" t="s">
        <v>274</v>
      </c>
      <c r="B276" s="4" t="str">
        <f>IF(A276&lt;&gt;"",LEFT(A276,SEARCH("-",A276)-1),"")</f>
        <v>AEP</v>
      </c>
      <c r="C276" s="4" t="s">
        <v>929</v>
      </c>
      <c r="D276" s="17">
        <v>44029</v>
      </c>
      <c r="E276" s="17">
        <v>44337</v>
      </c>
      <c r="F276" s="18">
        <v>44376</v>
      </c>
      <c r="G276" s="17" t="s">
        <v>1072</v>
      </c>
      <c r="I276" s="17"/>
      <c r="J276" s="18">
        <v>44376</v>
      </c>
      <c r="K276" s="36" t="s">
        <v>1440</v>
      </c>
      <c r="L276" s="36" t="s">
        <v>1825</v>
      </c>
    </row>
    <row r="277" spans="1:12" ht="290">
      <c r="A277" s="3" t="s">
        <v>275</v>
      </c>
      <c r="B277" s="6" t="str">
        <f>IF(A277&lt;&gt;"",LEFT(A277,SEARCH("-",A277)-1),"")</f>
        <v>AEP</v>
      </c>
      <c r="C277" s="6" t="s">
        <v>929</v>
      </c>
      <c r="D277" s="19">
        <v>44001</v>
      </c>
      <c r="E277" s="19"/>
      <c r="F277" s="19"/>
      <c r="G277" s="19"/>
      <c r="I277" s="19"/>
      <c r="J277" s="20"/>
      <c r="K277" s="48" t="s">
        <v>1441</v>
      </c>
      <c r="L277" s="48" t="s">
        <v>1826</v>
      </c>
    </row>
    <row r="278" spans="1:12" ht="203">
      <c r="A278" s="3" t="s">
        <v>276</v>
      </c>
      <c r="B278" s="4" t="str">
        <f>IF(A278&lt;&gt;"",LEFT(A278,SEARCH("-",A278)-1),"")</f>
        <v>AEP</v>
      </c>
      <c r="C278" s="4" t="s">
        <v>929</v>
      </c>
      <c r="D278" s="17">
        <v>43973</v>
      </c>
      <c r="E278" s="17">
        <v>44120</v>
      </c>
      <c r="F278" s="17">
        <v>44253</v>
      </c>
      <c r="G278" s="17" t="s">
        <v>1073</v>
      </c>
      <c r="I278" s="17"/>
      <c r="J278" s="18">
        <v>44246</v>
      </c>
      <c r="K278" s="36" t="s">
        <v>1384</v>
      </c>
      <c r="L278" s="36" t="s">
        <v>1827</v>
      </c>
    </row>
    <row r="279" spans="1:12" ht="174">
      <c r="A279" s="3" t="s">
        <v>277</v>
      </c>
      <c r="B279" s="6" t="str">
        <f>IF(A279&lt;&gt;"",LEFT(A279,SEARCH("-",A279)-1),"")</f>
        <v>AEP</v>
      </c>
      <c r="C279" s="6" t="s">
        <v>929</v>
      </c>
      <c r="D279" s="19">
        <v>43973</v>
      </c>
      <c r="E279" s="19">
        <v>44120</v>
      </c>
      <c r="F279" s="19">
        <v>44253</v>
      </c>
      <c r="G279" s="19" t="s">
        <v>1074</v>
      </c>
      <c r="I279" s="19"/>
      <c r="J279" s="20">
        <v>44246</v>
      </c>
      <c r="K279" s="48" t="s">
        <v>1384</v>
      </c>
      <c r="L279" s="48" t="s">
        <v>1828</v>
      </c>
    </row>
    <row r="280" spans="1:12" ht="58">
      <c r="A280" s="3" t="s">
        <v>278</v>
      </c>
      <c r="B280" s="4" t="str">
        <f>IF(A280&lt;&gt;"",LEFT(A280,SEARCH("-",A280)-1),"")</f>
        <v>AEP</v>
      </c>
      <c r="C280" s="4" t="s">
        <v>929</v>
      </c>
      <c r="D280" s="17">
        <v>43973</v>
      </c>
      <c r="E280" s="17"/>
      <c r="F280" s="17"/>
      <c r="G280" s="17"/>
      <c r="I280" s="17"/>
      <c r="J280" s="18"/>
      <c r="K280" s="36" t="s">
        <v>2369</v>
      </c>
      <c r="L280" s="36" t="s">
        <v>1829</v>
      </c>
    </row>
    <row r="281" spans="1:12" ht="409.5">
      <c r="A281" s="3" t="s">
        <v>279</v>
      </c>
      <c r="B281" s="6" t="str">
        <f>IF(A281&lt;&gt;"",LEFT(A281,SEARCH("-",A281)-1),"")</f>
        <v>AEP</v>
      </c>
      <c r="C281" s="6" t="s">
        <v>929</v>
      </c>
      <c r="D281" s="19">
        <v>43973</v>
      </c>
      <c r="E281" s="19"/>
      <c r="F281" s="19"/>
      <c r="G281" s="19"/>
      <c r="I281" s="19"/>
      <c r="J281" s="20"/>
      <c r="K281" s="48" t="s">
        <v>2369</v>
      </c>
      <c r="L281" s="48" t="s">
        <v>1830</v>
      </c>
    </row>
    <row r="282" spans="1:12" ht="377">
      <c r="A282" s="3" t="s">
        <v>280</v>
      </c>
      <c r="B282" s="4" t="str">
        <f>IF(A282&lt;&gt;"",LEFT(A282,SEARCH("-",A282)-1),"")</f>
        <v>AEP</v>
      </c>
      <c r="C282" s="4" t="s">
        <v>929</v>
      </c>
      <c r="D282" s="17">
        <v>44001</v>
      </c>
      <c r="E282" s="17">
        <v>44337</v>
      </c>
      <c r="F282" s="18">
        <v>44376</v>
      </c>
      <c r="G282" s="17" t="s">
        <v>1075</v>
      </c>
      <c r="I282" s="17"/>
      <c r="J282" s="18">
        <v>44376</v>
      </c>
      <c r="K282" s="36" t="s">
        <v>1442</v>
      </c>
      <c r="L282" s="36" t="s">
        <v>1831</v>
      </c>
    </row>
    <row r="283" spans="1:12" ht="58">
      <c r="A283" s="3" t="s">
        <v>281</v>
      </c>
      <c r="B283" s="6" t="str">
        <f>IF(A283&lt;&gt;"",LEFT(A283,SEARCH("-",A283)-1),"")</f>
        <v>AEP</v>
      </c>
      <c r="C283" s="6" t="s">
        <v>929</v>
      </c>
      <c r="D283" s="19">
        <v>44029</v>
      </c>
      <c r="E283" s="19">
        <v>44155</v>
      </c>
      <c r="F283" s="19">
        <v>44295</v>
      </c>
      <c r="G283" s="19" t="s">
        <v>1076</v>
      </c>
      <c r="I283" s="19"/>
      <c r="J283" s="20">
        <v>44294</v>
      </c>
      <c r="K283" s="48" t="s">
        <v>1443</v>
      </c>
      <c r="L283" s="48" t="s">
        <v>1832</v>
      </c>
    </row>
    <row r="284" spans="1:12" ht="116">
      <c r="A284" s="3" t="s">
        <v>282</v>
      </c>
      <c r="B284" s="4" t="str">
        <f>IF(A284&lt;&gt;"",LEFT(A284,SEARCH("-",A284)-1),"")</f>
        <v>AEP</v>
      </c>
      <c r="C284" s="4" t="s">
        <v>929</v>
      </c>
      <c r="D284" s="17">
        <v>44057</v>
      </c>
      <c r="E284" s="17">
        <v>44120</v>
      </c>
      <c r="F284" s="17">
        <v>44253</v>
      </c>
      <c r="G284" s="17" t="s">
        <v>1077</v>
      </c>
      <c r="I284" s="17"/>
      <c r="J284" s="18">
        <v>44246</v>
      </c>
      <c r="K284" s="36" t="s">
        <v>1444</v>
      </c>
      <c r="L284" s="36" t="s">
        <v>1833</v>
      </c>
    </row>
    <row r="285" spans="1:12" ht="348">
      <c r="A285" s="3" t="s">
        <v>283</v>
      </c>
      <c r="B285" s="6" t="str">
        <f>IF(A285&lt;&gt;"",LEFT(A285,SEARCH("-",A285)-1),"")</f>
        <v>AEP</v>
      </c>
      <c r="C285" s="6" t="s">
        <v>929</v>
      </c>
      <c r="D285" s="19">
        <v>44120</v>
      </c>
      <c r="E285" s="19"/>
      <c r="F285" s="19"/>
      <c r="G285" s="19"/>
      <c r="I285" s="19"/>
      <c r="J285" s="20"/>
      <c r="K285" s="48" t="s">
        <v>1445</v>
      </c>
      <c r="L285" s="48" t="s">
        <v>1834</v>
      </c>
    </row>
    <row r="286" spans="1:12" ht="275.5">
      <c r="A286" s="3" t="s">
        <v>284</v>
      </c>
      <c r="B286" s="4" t="str">
        <f>IF(A286&lt;&gt;"",LEFT(A286,SEARCH("-",A286)-1),"")</f>
        <v>AEP</v>
      </c>
      <c r="C286" s="4" t="s">
        <v>929</v>
      </c>
      <c r="D286" s="17">
        <v>44057</v>
      </c>
      <c r="E286" s="17"/>
      <c r="F286" s="17"/>
      <c r="G286" s="17"/>
      <c r="I286" s="17"/>
      <c r="J286" s="18"/>
      <c r="K286" s="36" t="s">
        <v>1376</v>
      </c>
      <c r="L286" s="36" t="s">
        <v>1835</v>
      </c>
    </row>
    <row r="287" spans="1:12" ht="409.5">
      <c r="A287" s="3" t="s">
        <v>285</v>
      </c>
      <c r="B287" s="6" t="str">
        <f>IF(A287&lt;&gt;"",LEFT(A287,SEARCH("-",A287)-1),"")</f>
        <v>AEP</v>
      </c>
      <c r="C287" s="6" t="s">
        <v>929</v>
      </c>
      <c r="D287" s="19">
        <v>44120</v>
      </c>
      <c r="E287" s="19"/>
      <c r="F287" s="19"/>
      <c r="G287" s="19"/>
      <c r="I287" s="19"/>
      <c r="J287" s="20"/>
      <c r="K287" s="48" t="s">
        <v>1446</v>
      </c>
      <c r="L287" s="48" t="s">
        <v>1836</v>
      </c>
    </row>
    <row r="288" spans="1:12" ht="217.5">
      <c r="A288" s="3" t="s">
        <v>286</v>
      </c>
      <c r="B288" s="4" t="str">
        <f>IF(A288&lt;&gt;"",LEFT(A288,SEARCH("-",A288)-1),"")</f>
        <v>AEP</v>
      </c>
      <c r="C288" s="4" t="s">
        <v>929</v>
      </c>
      <c r="D288" s="17">
        <v>44085</v>
      </c>
      <c r="E288" s="17">
        <v>44244</v>
      </c>
      <c r="F288" s="17">
        <v>44335</v>
      </c>
      <c r="G288" s="17" t="s">
        <v>1078</v>
      </c>
      <c r="I288" s="17"/>
      <c r="J288" s="18">
        <v>44328</v>
      </c>
      <c r="K288" s="36" t="s">
        <v>1447</v>
      </c>
      <c r="L288" s="36" t="s">
        <v>1837</v>
      </c>
    </row>
    <row r="289" spans="1:12" ht="362.5">
      <c r="A289" s="3" t="s">
        <v>287</v>
      </c>
      <c r="B289" s="6" t="str">
        <f>IF(A289&lt;&gt;"",LEFT(A289,SEARCH("-",A289)-1),"")</f>
        <v>AEP</v>
      </c>
      <c r="C289" s="6" t="s">
        <v>929</v>
      </c>
      <c r="D289" s="19">
        <v>44120</v>
      </c>
      <c r="E289" s="19"/>
      <c r="F289" s="19"/>
      <c r="G289" s="19"/>
      <c r="I289" s="19"/>
      <c r="J289" s="20"/>
      <c r="K289" s="48" t="s">
        <v>1448</v>
      </c>
      <c r="L289" s="48" t="s">
        <v>1838</v>
      </c>
    </row>
    <row r="290" spans="1:12" ht="409.5">
      <c r="A290" s="3" t="s">
        <v>288</v>
      </c>
      <c r="B290" s="4" t="str">
        <f>IF(A290&lt;&gt;"",LEFT(A290,SEARCH("-",A290)-1),"")</f>
        <v>AEP</v>
      </c>
      <c r="C290" s="4" t="s">
        <v>929</v>
      </c>
      <c r="D290" s="17">
        <v>44120</v>
      </c>
      <c r="E290" s="17"/>
      <c r="F290" s="17"/>
      <c r="G290" s="17"/>
      <c r="I290" s="17"/>
      <c r="J290" s="18"/>
      <c r="K290" s="36" t="s">
        <v>1449</v>
      </c>
      <c r="L290" s="36" t="s">
        <v>1839</v>
      </c>
    </row>
    <row r="291" spans="1:12" ht="101.5">
      <c r="A291" s="3" t="s">
        <v>289</v>
      </c>
      <c r="B291" s="6" t="str">
        <f>IF(A291&lt;&gt;"",LEFT(A291,SEARCH("-",A291)-1),"")</f>
        <v>AEP</v>
      </c>
      <c r="C291" s="6" t="s">
        <v>929</v>
      </c>
      <c r="D291" s="19">
        <v>44120</v>
      </c>
      <c r="E291" s="19">
        <v>44183</v>
      </c>
      <c r="F291" s="19">
        <v>44295</v>
      </c>
      <c r="G291" s="19" t="s">
        <v>1079</v>
      </c>
      <c r="I291" s="19"/>
      <c r="J291" s="20">
        <v>44294</v>
      </c>
      <c r="K291" s="48" t="s">
        <v>1382</v>
      </c>
      <c r="L291" s="48" t="s">
        <v>1840</v>
      </c>
    </row>
    <row r="292" spans="1:12" ht="409.5">
      <c r="A292" s="3" t="s">
        <v>290</v>
      </c>
      <c r="B292" s="4" t="str">
        <f>IF(A292&lt;&gt;"",LEFT(A292,SEARCH("-",A292)-1),"")</f>
        <v>AEP</v>
      </c>
      <c r="C292" s="4" t="s">
        <v>929</v>
      </c>
      <c r="D292" s="17">
        <v>44120</v>
      </c>
      <c r="E292" s="17"/>
      <c r="F292" s="17"/>
      <c r="G292" s="17"/>
      <c r="I292" s="17"/>
      <c r="J292" s="18"/>
      <c r="K292" s="36" t="s">
        <v>1450</v>
      </c>
      <c r="L292" s="36" t="s">
        <v>1841</v>
      </c>
    </row>
    <row r="293" spans="1:12" ht="159.5">
      <c r="A293" s="3" t="s">
        <v>291</v>
      </c>
      <c r="B293" s="6" t="str">
        <f>IF(A293&lt;&gt;"",LEFT(A293,SEARCH("-",A293)-1),"")</f>
        <v>AEP</v>
      </c>
      <c r="C293" s="6" t="s">
        <v>929</v>
      </c>
      <c r="D293" s="19">
        <v>44155</v>
      </c>
      <c r="E293" s="19">
        <v>44274</v>
      </c>
      <c r="F293" s="19">
        <v>44349</v>
      </c>
      <c r="G293" s="19" t="s">
        <v>1080</v>
      </c>
      <c r="I293" s="19"/>
      <c r="J293" s="20">
        <v>44348</v>
      </c>
      <c r="K293" s="48" t="s">
        <v>1349</v>
      </c>
      <c r="L293" s="48" t="s">
        <v>1842</v>
      </c>
    </row>
    <row r="294" spans="1:12" ht="72.5">
      <c r="A294" s="3" t="s">
        <v>292</v>
      </c>
      <c r="B294" s="4" t="str">
        <f>IF(A294&lt;&gt;"",LEFT(A294,SEARCH("-",A294)-1),"")</f>
        <v>AEP</v>
      </c>
      <c r="C294" s="4" t="s">
        <v>929</v>
      </c>
      <c r="D294" s="17">
        <v>44183</v>
      </c>
      <c r="E294" s="17"/>
      <c r="F294" s="17"/>
      <c r="G294" s="17"/>
      <c r="I294" s="17"/>
      <c r="J294" s="18"/>
      <c r="K294" s="45" t="s">
        <v>1451</v>
      </c>
      <c r="L294" s="45" t="s">
        <v>2712</v>
      </c>
    </row>
    <row r="295" spans="1:12" ht="101.5">
      <c r="A295" s="3" t="s">
        <v>292</v>
      </c>
      <c r="B295" s="6" t="str">
        <f>IF(A295&lt;&gt;"",LEFT(A295,SEARCH("-",A295)-1),"")</f>
        <v>AEP</v>
      </c>
      <c r="C295" s="6" t="s">
        <v>929</v>
      </c>
      <c r="D295" s="19">
        <v>44155</v>
      </c>
      <c r="E295" s="19"/>
      <c r="F295" s="19"/>
      <c r="G295" s="19"/>
      <c r="I295" s="19"/>
      <c r="J295" s="20"/>
      <c r="K295" s="48" t="s">
        <v>1451</v>
      </c>
      <c r="L295" s="48" t="s">
        <v>1844</v>
      </c>
    </row>
    <row r="296" spans="1:12" ht="232">
      <c r="A296" s="3" t="s">
        <v>293</v>
      </c>
      <c r="B296" s="4" t="str">
        <f>IF(A296&lt;&gt;"",LEFT(A296,SEARCH("-",A296)-1),"")</f>
        <v>AEP</v>
      </c>
      <c r="C296" s="4" t="s">
        <v>929</v>
      </c>
      <c r="D296" s="17">
        <v>44155</v>
      </c>
      <c r="E296" s="17">
        <v>44244</v>
      </c>
      <c r="F296" s="17">
        <v>44335</v>
      </c>
      <c r="G296" s="17" t="s">
        <v>1081</v>
      </c>
      <c r="I296" s="17"/>
      <c r="J296" s="18">
        <v>44328</v>
      </c>
      <c r="K296" s="36" t="s">
        <v>1452</v>
      </c>
      <c r="L296" s="36" t="s">
        <v>1845</v>
      </c>
    </row>
    <row r="297" spans="1:12" ht="101.5">
      <c r="A297" s="3" t="s">
        <v>294</v>
      </c>
      <c r="B297" s="6" t="str">
        <f>IF(A297&lt;&gt;"",LEFT(A297,SEARCH("-",A297)-1),"")</f>
        <v>AEP</v>
      </c>
      <c r="C297" s="6" t="s">
        <v>929</v>
      </c>
      <c r="D297" s="19">
        <v>44183</v>
      </c>
      <c r="E297" s="19">
        <v>44393</v>
      </c>
      <c r="F297" s="19">
        <v>44441</v>
      </c>
      <c r="G297" s="6" t="s">
        <v>1082</v>
      </c>
      <c r="I297" s="19"/>
      <c r="J297" s="20">
        <v>44440</v>
      </c>
      <c r="K297" s="48" t="s">
        <v>1453</v>
      </c>
      <c r="L297" s="48" t="s">
        <v>1846</v>
      </c>
    </row>
    <row r="298" spans="1:12" ht="188.5">
      <c r="A298" s="3" t="s">
        <v>295</v>
      </c>
      <c r="B298" s="4" t="str">
        <f>IF(A298&lt;&gt;"",LEFT(A298,SEARCH("-",A298)-1),"")</f>
        <v>AEP</v>
      </c>
      <c r="C298" s="4" t="s">
        <v>929</v>
      </c>
      <c r="D298" s="17">
        <v>44183</v>
      </c>
      <c r="E298" s="17">
        <v>44393</v>
      </c>
      <c r="F298" s="17">
        <v>44441</v>
      </c>
      <c r="G298" s="4" t="s">
        <v>1083</v>
      </c>
      <c r="I298" s="17"/>
      <c r="J298" s="18">
        <v>44440</v>
      </c>
      <c r="K298" s="36" t="s">
        <v>1454</v>
      </c>
      <c r="L298" s="36" t="s">
        <v>1847</v>
      </c>
    </row>
    <row r="299" spans="1:12" ht="409.5">
      <c r="A299" s="3" t="s">
        <v>296</v>
      </c>
      <c r="B299" s="6" t="str">
        <f>IF(A299&lt;&gt;"",LEFT(A299,SEARCH("-",A299)-1),"")</f>
        <v>AEP</v>
      </c>
      <c r="C299" s="6" t="s">
        <v>929</v>
      </c>
      <c r="D299" s="19">
        <v>43909</v>
      </c>
      <c r="E299" s="19"/>
      <c r="F299" s="19"/>
      <c r="G299" s="19"/>
      <c r="I299" s="19"/>
      <c r="J299" s="20"/>
      <c r="K299" s="48" t="s">
        <v>1455</v>
      </c>
      <c r="L299" s="48" t="s">
        <v>1848</v>
      </c>
    </row>
    <row r="300" spans="1:12" ht="145">
      <c r="A300" s="3" t="s">
        <v>297</v>
      </c>
      <c r="B300" s="4" t="str">
        <f>IF(A300&lt;&gt;"",LEFT(A300,SEARCH("-",A300)-1),"")</f>
        <v>AEP</v>
      </c>
      <c r="C300" s="4" t="s">
        <v>929</v>
      </c>
      <c r="D300" s="17">
        <v>43909</v>
      </c>
      <c r="E300" s="17">
        <v>44456</v>
      </c>
      <c r="F300" s="17">
        <v>44543</v>
      </c>
      <c r="G300" s="17" t="s">
        <v>2861</v>
      </c>
      <c r="I300" s="17"/>
      <c r="J300" s="17">
        <v>44543</v>
      </c>
      <c r="K300" s="36" t="s">
        <v>1455</v>
      </c>
      <c r="L300" s="36" t="s">
        <v>1849</v>
      </c>
    </row>
    <row r="301" spans="1:12" ht="362.5">
      <c r="A301" s="3" t="s">
        <v>298</v>
      </c>
      <c r="B301" s="6" t="str">
        <f>IF(A301&lt;&gt;"",LEFT(A301,SEARCH("-",A301)-1),"")</f>
        <v>AEP</v>
      </c>
      <c r="C301" s="6" t="s">
        <v>929</v>
      </c>
      <c r="D301" s="19">
        <v>43909</v>
      </c>
      <c r="E301" s="19">
        <v>44484</v>
      </c>
      <c r="F301" s="19"/>
      <c r="G301" s="19"/>
      <c r="I301" s="19"/>
      <c r="J301" s="20"/>
      <c r="K301" s="48" t="s">
        <v>1455</v>
      </c>
      <c r="L301" s="48" t="s">
        <v>1850</v>
      </c>
    </row>
    <row r="302" spans="1:12" ht="409.5">
      <c r="A302" s="3" t="s">
        <v>299</v>
      </c>
      <c r="B302" s="4" t="str">
        <f>IF(A302&lt;&gt;"",LEFT(A302,SEARCH("-",A302)-1),"")</f>
        <v>AEP</v>
      </c>
      <c r="C302" s="4" t="s">
        <v>929</v>
      </c>
      <c r="D302" s="17">
        <v>44202</v>
      </c>
      <c r="E302" s="17"/>
      <c r="F302" s="17"/>
      <c r="G302" s="17"/>
      <c r="I302" s="17"/>
      <c r="J302" s="18"/>
      <c r="K302" s="36" t="s">
        <v>1456</v>
      </c>
      <c r="L302" s="36" t="s">
        <v>1851</v>
      </c>
    </row>
    <row r="303" spans="1:12" ht="232">
      <c r="A303" s="3" t="s">
        <v>300</v>
      </c>
      <c r="B303" s="6" t="str">
        <f>IF(A303&lt;&gt;"",LEFT(A303,SEARCH("-",A303)-1),"")</f>
        <v>AEP</v>
      </c>
      <c r="C303" s="6" t="s">
        <v>929</v>
      </c>
      <c r="D303" s="19">
        <v>44211</v>
      </c>
      <c r="E303" s="19"/>
      <c r="F303" s="19"/>
      <c r="G303" s="19"/>
      <c r="I303" s="19"/>
      <c r="J303" s="20"/>
      <c r="K303" s="48" t="s">
        <v>1457</v>
      </c>
      <c r="L303" s="48" t="s">
        <v>1852</v>
      </c>
    </row>
    <row r="304" spans="1:12" ht="43.5">
      <c r="A304" s="3" t="s">
        <v>301</v>
      </c>
      <c r="B304" s="4" t="str">
        <f>IF(A304&lt;&gt;"",LEFT(A304,SEARCH("-",A304)-1),"")</f>
        <v>AEP</v>
      </c>
      <c r="C304" s="4" t="s">
        <v>929</v>
      </c>
      <c r="D304" s="17">
        <v>44211</v>
      </c>
      <c r="E304" s="17"/>
      <c r="F304" s="17"/>
      <c r="G304" s="17"/>
      <c r="I304" s="17"/>
      <c r="J304" s="18"/>
      <c r="K304" s="36" t="s">
        <v>1404</v>
      </c>
      <c r="L304" s="36" t="s">
        <v>1853</v>
      </c>
    </row>
    <row r="305" spans="1:12" ht="203">
      <c r="A305" s="3" t="s">
        <v>302</v>
      </c>
      <c r="B305" s="6" t="str">
        <f>IF(A305&lt;&gt;"",LEFT(A305,SEARCH("-",A305)-1),"")</f>
        <v>EKPC</v>
      </c>
      <c r="C305" s="6" t="s">
        <v>929</v>
      </c>
      <c r="D305" s="19">
        <v>44244</v>
      </c>
      <c r="E305" s="19">
        <v>44274</v>
      </c>
      <c r="F305" s="19">
        <v>44363</v>
      </c>
      <c r="G305" s="19" t="s">
        <v>1084</v>
      </c>
      <c r="I305" s="19"/>
      <c r="J305" s="20"/>
      <c r="K305" s="48" t="s">
        <v>1458</v>
      </c>
      <c r="L305" s="48" t="s">
        <v>1854</v>
      </c>
    </row>
    <row r="306" spans="1:12" ht="130.5">
      <c r="A306" s="3" t="s">
        <v>303</v>
      </c>
      <c r="B306" s="4" t="str">
        <f>IF(A306&lt;&gt;"",LEFT(A306,SEARCH("-",A306)-1),"")</f>
        <v>EKPC</v>
      </c>
      <c r="C306" s="4" t="s">
        <v>929</v>
      </c>
      <c r="D306" s="17">
        <v>44244</v>
      </c>
      <c r="E306" s="17">
        <v>44274</v>
      </c>
      <c r="F306" s="17">
        <v>44363</v>
      </c>
      <c r="G306" s="17" t="s">
        <v>1085</v>
      </c>
      <c r="I306" s="17"/>
      <c r="J306" s="18"/>
      <c r="K306" s="36" t="s">
        <v>1459</v>
      </c>
      <c r="L306" s="36" t="s">
        <v>1855</v>
      </c>
    </row>
    <row r="307" spans="1:12" ht="130.5">
      <c r="A307" s="3" t="s">
        <v>304</v>
      </c>
      <c r="B307" s="6" t="str">
        <f>IF(A307&lt;&gt;"",LEFT(A307,SEARCH("-",A307)-1),"")</f>
        <v>EKPC</v>
      </c>
      <c r="C307" s="6" t="s">
        <v>929</v>
      </c>
      <c r="D307" s="19">
        <v>44244</v>
      </c>
      <c r="E307" s="19">
        <v>44274</v>
      </c>
      <c r="F307" s="19">
        <v>44363</v>
      </c>
      <c r="G307" s="19" t="s">
        <v>1086</v>
      </c>
      <c r="I307" s="19"/>
      <c r="J307" s="20"/>
      <c r="K307" s="48" t="s">
        <v>1460</v>
      </c>
      <c r="L307" s="48" t="s">
        <v>1856</v>
      </c>
    </row>
    <row r="308" spans="1:12" ht="116">
      <c r="A308" s="3" t="s">
        <v>305</v>
      </c>
      <c r="B308" s="4" t="str">
        <f>IF(A308&lt;&gt;"",LEFT(A308,SEARCH("-",A308)-1),"")</f>
        <v>AEP</v>
      </c>
      <c r="C308" s="4" t="s">
        <v>929</v>
      </c>
      <c r="D308" s="17">
        <v>44274</v>
      </c>
      <c r="E308" s="17"/>
      <c r="F308" s="17"/>
      <c r="G308" s="17"/>
      <c r="I308" s="17"/>
      <c r="J308" s="18"/>
      <c r="K308" s="36" t="s">
        <v>1461</v>
      </c>
      <c r="L308" s="36" t="s">
        <v>1857</v>
      </c>
    </row>
    <row r="309" spans="1:12" ht="261">
      <c r="A309" s="3" t="s">
        <v>306</v>
      </c>
      <c r="B309" s="6" t="str">
        <f>IF(A309&lt;&gt;"",LEFT(A309,SEARCH("-",A309)-1),"")</f>
        <v>EKPC</v>
      </c>
      <c r="C309" s="6" t="s">
        <v>929</v>
      </c>
      <c r="D309" s="19">
        <v>44244</v>
      </c>
      <c r="E309" s="19">
        <v>44274</v>
      </c>
      <c r="F309" s="19">
        <v>44363</v>
      </c>
      <c r="G309" s="19" t="s">
        <v>1087</v>
      </c>
      <c r="I309" s="19"/>
      <c r="J309" s="20"/>
      <c r="K309" s="48" t="s">
        <v>1462</v>
      </c>
      <c r="L309" s="48" t="s">
        <v>1858</v>
      </c>
    </row>
    <row r="310" spans="1:12" ht="43.5">
      <c r="A310" s="3" t="s">
        <v>307</v>
      </c>
      <c r="B310" s="4" t="str">
        <f>IF(A310&lt;&gt;"",LEFT(A310,SEARCH("-",A310)-1),"")</f>
        <v>AEP</v>
      </c>
      <c r="C310" s="4" t="s">
        <v>929</v>
      </c>
      <c r="D310" s="17">
        <v>44274</v>
      </c>
      <c r="E310" s="17"/>
      <c r="F310" s="17"/>
      <c r="G310" s="17"/>
      <c r="I310" s="17"/>
      <c r="J310" s="18"/>
      <c r="K310" s="36" t="s">
        <v>1463</v>
      </c>
      <c r="L310" s="36" t="s">
        <v>1859</v>
      </c>
    </row>
    <row r="311" spans="1:12" ht="409.5">
      <c r="A311" s="3" t="s">
        <v>308</v>
      </c>
      <c r="B311" s="6" t="str">
        <f>IF(A311&lt;&gt;"",LEFT(A311,SEARCH("-",A311)-1),"")</f>
        <v>AEP</v>
      </c>
      <c r="C311" s="6" t="s">
        <v>929</v>
      </c>
      <c r="D311" s="19">
        <v>44274</v>
      </c>
      <c r="E311" s="19"/>
      <c r="F311" s="19"/>
      <c r="G311" s="19"/>
      <c r="I311" s="19"/>
      <c r="J311" s="20"/>
      <c r="K311" s="48" t="s">
        <v>1408</v>
      </c>
      <c r="L311" s="48" t="s">
        <v>1860</v>
      </c>
    </row>
    <row r="312" spans="1:12" ht="409.5">
      <c r="A312" s="3" t="s">
        <v>309</v>
      </c>
      <c r="B312" s="4" t="str">
        <f>IF(A312&lt;&gt;"",LEFT(A312,SEARCH("-",A312)-1),"")</f>
        <v>AEP</v>
      </c>
      <c r="C312" s="4" t="s">
        <v>929</v>
      </c>
      <c r="D312" s="17">
        <v>44274</v>
      </c>
      <c r="E312" s="17"/>
      <c r="F312" s="17"/>
      <c r="G312" s="17"/>
      <c r="I312" s="17"/>
      <c r="J312" s="18"/>
      <c r="K312" s="36" t="s">
        <v>1457</v>
      </c>
      <c r="L312" s="36" t="s">
        <v>1861</v>
      </c>
    </row>
    <row r="313" spans="1:12" ht="409.5">
      <c r="A313" s="3" t="s">
        <v>310</v>
      </c>
      <c r="B313" s="6" t="str">
        <f>IF(A313&lt;&gt;"",LEFT(A313,SEARCH("-",A313)-1),"")</f>
        <v>AEP</v>
      </c>
      <c r="C313" s="6" t="s">
        <v>929</v>
      </c>
      <c r="D313" s="19">
        <v>44274</v>
      </c>
      <c r="E313" s="19"/>
      <c r="F313" s="19"/>
      <c r="G313" s="19"/>
      <c r="I313" s="19"/>
      <c r="J313" s="20"/>
      <c r="K313" s="48" t="s">
        <v>1457</v>
      </c>
      <c r="L313" s="48" t="s">
        <v>1862</v>
      </c>
    </row>
    <row r="314" spans="1:12" ht="409.5">
      <c r="A314" s="3" t="s">
        <v>311</v>
      </c>
      <c r="B314" s="4" t="str">
        <f>IF(A314&lt;&gt;"",LEFT(A314,SEARCH("-",A314)-1),"")</f>
        <v>AEP</v>
      </c>
      <c r="C314" s="4" t="s">
        <v>929</v>
      </c>
      <c r="D314" s="17">
        <v>44305</v>
      </c>
      <c r="E314" s="17"/>
      <c r="F314" s="17"/>
      <c r="G314" s="17"/>
      <c r="I314" s="17"/>
      <c r="J314" s="18"/>
      <c r="K314" s="36" t="s">
        <v>1409</v>
      </c>
      <c r="L314" s="36" t="s">
        <v>1863</v>
      </c>
    </row>
    <row r="315" spans="1:12" ht="409.5">
      <c r="A315" s="3" t="s">
        <v>312</v>
      </c>
      <c r="B315" s="6" t="str">
        <f>IF(A315&lt;&gt;"",LEFT(A315,SEARCH("-",A315)-1),"")</f>
        <v>AEP</v>
      </c>
      <c r="C315" s="6" t="s">
        <v>929</v>
      </c>
      <c r="D315" s="19">
        <v>44302</v>
      </c>
      <c r="E315" s="19"/>
      <c r="F315" s="19"/>
      <c r="G315" s="19"/>
      <c r="I315" s="19"/>
      <c r="J315" s="20"/>
      <c r="K315" s="48" t="s">
        <v>2369</v>
      </c>
      <c r="L315" s="48" t="s">
        <v>1864</v>
      </c>
    </row>
    <row r="316" spans="1:12" ht="101.5">
      <c r="A316" s="3" t="s">
        <v>313</v>
      </c>
      <c r="B316" s="4" t="str">
        <f>IF(A316&lt;&gt;"",LEFT(A316,SEARCH("-",A316)-1),"")</f>
        <v>AEP</v>
      </c>
      <c r="C316" s="4" t="s">
        <v>929</v>
      </c>
      <c r="D316" s="17">
        <v>44302</v>
      </c>
      <c r="E316" s="17"/>
      <c r="F316" s="17"/>
      <c r="G316" s="17"/>
      <c r="I316" s="17"/>
      <c r="J316" s="18"/>
      <c r="K316" s="36" t="s">
        <v>2369</v>
      </c>
      <c r="L316" s="36" t="s">
        <v>1865</v>
      </c>
    </row>
    <row r="317" spans="1:12" ht="72.5">
      <c r="A317" s="3" t="s">
        <v>314</v>
      </c>
      <c r="B317" s="6" t="str">
        <f>IF(A317&lt;&gt;"",LEFT(A317,SEARCH("-",A317)-1),"")</f>
        <v>AEP</v>
      </c>
      <c r="C317" s="6" t="s">
        <v>929</v>
      </c>
      <c r="D317" s="19">
        <v>44302</v>
      </c>
      <c r="E317" s="19"/>
      <c r="F317" s="19"/>
      <c r="G317" s="19"/>
      <c r="I317" s="19"/>
      <c r="J317" s="20"/>
      <c r="K317" s="48" t="s">
        <v>2369</v>
      </c>
      <c r="L317" s="48" t="s">
        <v>1866</v>
      </c>
    </row>
    <row r="318" spans="1:12" ht="58">
      <c r="A318" s="3" t="s">
        <v>315</v>
      </c>
      <c r="B318" s="4" t="str">
        <f>IF(A318&lt;&gt;"",LEFT(A318,SEARCH("-",A318)-1),"")</f>
        <v>AEP</v>
      </c>
      <c r="C318" s="4" t="s">
        <v>929</v>
      </c>
      <c r="D318" s="17">
        <v>44337</v>
      </c>
      <c r="E318" s="17"/>
      <c r="F318" s="17"/>
      <c r="G318" s="17"/>
      <c r="I318" s="17"/>
      <c r="J318" s="18"/>
      <c r="K318" s="36" t="s">
        <v>1464</v>
      </c>
      <c r="L318" s="36" t="s">
        <v>1867</v>
      </c>
    </row>
    <row r="319" spans="1:12" ht="101.5">
      <c r="A319" s="3" t="s">
        <v>316</v>
      </c>
      <c r="B319" s="6" t="str">
        <f>IF(A319&lt;&gt;"",LEFT(A319,SEARCH("-",A319)-1),"")</f>
        <v>EKPC</v>
      </c>
      <c r="C319" s="6" t="s">
        <v>929</v>
      </c>
      <c r="D319" s="19">
        <v>44244</v>
      </c>
      <c r="E319" s="19">
        <v>44274</v>
      </c>
      <c r="F319" s="19">
        <v>44363</v>
      </c>
      <c r="G319" s="19" t="s">
        <v>1088</v>
      </c>
      <c r="I319" s="19"/>
      <c r="J319" s="20"/>
      <c r="K319" s="48" t="s">
        <v>1465</v>
      </c>
      <c r="L319" s="48" t="s">
        <v>1868</v>
      </c>
    </row>
    <row r="320" spans="1:12" ht="145">
      <c r="A320" s="3" t="s">
        <v>317</v>
      </c>
      <c r="B320" s="4" t="str">
        <f t="shared" si="5" ref="B320:B383">IF(A320&lt;&gt;"",LEFT(A320,SEARCH("-",A320)-1),"")</f>
        <v>AEP</v>
      </c>
      <c r="C320" s="4" t="s">
        <v>929</v>
      </c>
      <c r="D320" s="17">
        <v>44362</v>
      </c>
      <c r="E320" s="17"/>
      <c r="F320" s="17"/>
      <c r="G320" s="17"/>
      <c r="I320" s="17"/>
      <c r="J320" s="18"/>
      <c r="K320" s="36" t="s">
        <v>1466</v>
      </c>
      <c r="L320" s="36" t="s">
        <v>1869</v>
      </c>
    </row>
    <row r="321" spans="1:12" ht="87">
      <c r="A321" s="3" t="s">
        <v>318</v>
      </c>
      <c r="B321" s="6" t="str">
        <f>IF(A321&lt;&gt;"",LEFT(A321,SEARCH("-",A321)-1),"")</f>
        <v>AEP</v>
      </c>
      <c r="C321" s="6" t="s">
        <v>929</v>
      </c>
      <c r="D321" s="19">
        <v>44362</v>
      </c>
      <c r="E321" s="19"/>
      <c r="F321" s="19"/>
      <c r="G321" s="19"/>
      <c r="I321" s="19"/>
      <c r="J321" s="20"/>
      <c r="K321" s="48" t="s">
        <v>1467</v>
      </c>
      <c r="L321" s="48" t="s">
        <v>1870</v>
      </c>
    </row>
    <row r="322" spans="1:12" ht="409.5">
      <c r="A322" s="3" t="s">
        <v>319</v>
      </c>
      <c r="B322" s="4" t="str">
        <f>IF(A322&lt;&gt;"",LEFT(A322,SEARCH("-",A322)-1),"")</f>
        <v>AEP</v>
      </c>
      <c r="C322" s="4" t="s">
        <v>929</v>
      </c>
      <c r="D322" s="17">
        <v>44362</v>
      </c>
      <c r="E322" s="17"/>
      <c r="F322" s="17"/>
      <c r="G322" s="17"/>
      <c r="I322" s="17"/>
      <c r="J322" s="18"/>
      <c r="K322" s="36" t="s">
        <v>1468</v>
      </c>
      <c r="L322" s="36" t="s">
        <v>1871</v>
      </c>
    </row>
    <row r="323" spans="1:12" ht="304.5">
      <c r="A323" s="3" t="s">
        <v>320</v>
      </c>
      <c r="B323" s="6" t="str">
        <f>IF(A323&lt;&gt;"",LEFT(A323,SEARCH("-",A323)-1),"")</f>
        <v>AEP</v>
      </c>
      <c r="C323" s="6" t="s">
        <v>929</v>
      </c>
      <c r="D323" s="19">
        <v>44362</v>
      </c>
      <c r="E323" s="19"/>
      <c r="F323" s="19"/>
      <c r="G323" s="19"/>
      <c r="I323" s="19"/>
      <c r="J323" s="20"/>
      <c r="K323" s="48" t="s">
        <v>1399</v>
      </c>
      <c r="L323" s="48" t="s">
        <v>1872</v>
      </c>
    </row>
    <row r="324" spans="1:12" ht="409.5">
      <c r="A324" s="3" t="s">
        <v>321</v>
      </c>
      <c r="B324" s="4" t="str">
        <f>IF(A324&lt;&gt;"",LEFT(A324,SEARCH("-",A324)-1),"")</f>
        <v>AEP</v>
      </c>
      <c r="C324" s="4" t="s">
        <v>929</v>
      </c>
      <c r="D324" s="17">
        <v>44362</v>
      </c>
      <c r="E324" s="17"/>
      <c r="F324" s="17"/>
      <c r="G324" s="17"/>
      <c r="I324" s="17"/>
      <c r="J324" s="18"/>
      <c r="K324" s="36" t="s">
        <v>1469</v>
      </c>
      <c r="L324" s="36" t="s">
        <v>1873</v>
      </c>
    </row>
    <row r="325" spans="1:12" ht="261">
      <c r="A325" s="3" t="s">
        <v>322</v>
      </c>
      <c r="B325" s="6" t="str">
        <f>IF(A325&lt;&gt;"",LEFT(A325,SEARCH("-",A325)-1),"")</f>
        <v>AEP</v>
      </c>
      <c r="C325" s="6" t="s">
        <v>929</v>
      </c>
      <c r="D325" s="19">
        <v>44362</v>
      </c>
      <c r="E325" s="19"/>
      <c r="F325" s="19"/>
      <c r="G325" s="19"/>
      <c r="I325" s="19"/>
      <c r="J325" s="20"/>
      <c r="K325" s="48" t="s">
        <v>1355</v>
      </c>
      <c r="L325" s="48" t="s">
        <v>1874</v>
      </c>
    </row>
    <row r="326" spans="1:12" ht="43.5">
      <c r="A326" s="3" t="s">
        <v>323</v>
      </c>
      <c r="B326" s="4" t="str">
        <f>IF(A326&lt;&gt;"",LEFT(A326,SEARCH("-",A326)-1),"")</f>
        <v>AEP</v>
      </c>
      <c r="C326" s="4" t="s">
        <v>929</v>
      </c>
      <c r="D326" s="17">
        <v>44393</v>
      </c>
      <c r="E326" s="17"/>
      <c r="F326" s="17"/>
      <c r="G326" s="17"/>
      <c r="I326" s="17"/>
      <c r="J326" s="18"/>
      <c r="K326" s="36" t="s">
        <v>1470</v>
      </c>
      <c r="L326" s="36" t="s">
        <v>1875</v>
      </c>
    </row>
    <row r="327" spans="1:12" ht="409.5">
      <c r="A327" s="3" t="s">
        <v>324</v>
      </c>
      <c r="B327" s="6" t="str">
        <f>IF(A327&lt;&gt;"",LEFT(A327,SEARCH("-",A327)-1),"")</f>
        <v>AEP</v>
      </c>
      <c r="C327" s="6" t="s">
        <v>929</v>
      </c>
      <c r="D327" s="19">
        <v>44424</v>
      </c>
      <c r="E327" s="19"/>
      <c r="F327" s="19"/>
      <c r="G327" s="19"/>
      <c r="I327" s="19"/>
      <c r="J327" s="20"/>
      <c r="K327" s="48" t="s">
        <v>1471</v>
      </c>
      <c r="L327" s="48" t="s">
        <v>1876</v>
      </c>
    </row>
    <row r="328" spans="1:12" ht="58">
      <c r="A328" s="3" t="s">
        <v>325</v>
      </c>
      <c r="B328" s="4" t="str">
        <f>IF(A328&lt;&gt;"",LEFT(A328,SEARCH("-",A328)-1),"")</f>
        <v>AEP</v>
      </c>
      <c r="C328" s="4" t="s">
        <v>929</v>
      </c>
      <c r="D328" s="17">
        <v>44456</v>
      </c>
      <c r="E328" s="17"/>
      <c r="F328" s="17"/>
      <c r="G328" s="17"/>
      <c r="I328" s="17"/>
      <c r="J328" s="18"/>
      <c r="K328" s="36" t="s">
        <v>1472</v>
      </c>
      <c r="L328" s="36" t="s">
        <v>1877</v>
      </c>
    </row>
    <row r="329" spans="1:12" ht="232">
      <c r="A329" s="3" t="s">
        <v>326</v>
      </c>
      <c r="B329" s="6" t="str">
        <f>IF(A329&lt;&gt;"",LEFT(A329,SEARCH("-",A329)-1),"")</f>
        <v>AEP</v>
      </c>
      <c r="C329" s="6" t="s">
        <v>929</v>
      </c>
      <c r="D329" s="19">
        <v>44456</v>
      </c>
      <c r="E329" s="19"/>
      <c r="F329" s="19"/>
      <c r="G329" s="19"/>
      <c r="I329" s="19"/>
      <c r="J329" s="20"/>
      <c r="K329" s="48" t="s">
        <v>1407</v>
      </c>
      <c r="L329" s="48" t="s">
        <v>1878</v>
      </c>
    </row>
    <row r="330" spans="1:12" ht="409.5">
      <c r="A330" s="3" t="s">
        <v>327</v>
      </c>
      <c r="B330" s="4" t="str">
        <f>IF(A330&lt;&gt;"",LEFT(A330,SEARCH("-",A330)-1),"")</f>
        <v>AEP</v>
      </c>
      <c r="C330" s="4" t="s">
        <v>929</v>
      </c>
      <c r="D330" s="17">
        <v>44484</v>
      </c>
      <c r="E330" s="17"/>
      <c r="F330" s="17"/>
      <c r="G330" s="17"/>
      <c r="I330" s="17"/>
      <c r="J330" s="18"/>
      <c r="K330" s="36" t="s">
        <v>2369</v>
      </c>
      <c r="L330" s="36" t="s">
        <v>1879</v>
      </c>
    </row>
    <row r="331" spans="1:12" ht="101.5">
      <c r="A331" s="3" t="s">
        <v>328</v>
      </c>
      <c r="B331" s="6" t="str">
        <f>IF(A331&lt;&gt;"",LEFT(A331,SEARCH("-",A331)-1),"")</f>
        <v>ComEd</v>
      </c>
      <c r="C331" s="6" t="s">
        <v>929</v>
      </c>
      <c r="D331" s="19">
        <v>44274</v>
      </c>
      <c r="E331" s="19">
        <v>44302</v>
      </c>
      <c r="F331" s="19">
        <v>44354</v>
      </c>
      <c r="G331" s="19" t="s">
        <v>1089</v>
      </c>
      <c r="I331" s="19"/>
      <c r="J331" s="20"/>
      <c r="K331" s="48" t="s">
        <v>1473</v>
      </c>
      <c r="L331" s="48" t="s">
        <v>1880</v>
      </c>
    </row>
    <row r="332" spans="1:12" ht="58">
      <c r="A332" s="3" t="s">
        <v>329</v>
      </c>
      <c r="B332" s="4" t="str">
        <f>IF(A332&lt;&gt;"",LEFT(A332,SEARCH("-",A332)-1),"")</f>
        <v>ComEd</v>
      </c>
      <c r="C332" s="4" t="s">
        <v>929</v>
      </c>
      <c r="D332" s="17">
        <v>44274</v>
      </c>
      <c r="E332" s="17">
        <v>44302</v>
      </c>
      <c r="F332" s="17">
        <v>44354</v>
      </c>
      <c r="G332" s="17" t="s">
        <v>1090</v>
      </c>
      <c r="I332" s="17"/>
      <c r="J332" s="18"/>
      <c r="K332" s="36" t="s">
        <v>1474</v>
      </c>
      <c r="L332" s="36" t="s">
        <v>1881</v>
      </c>
    </row>
    <row r="333" spans="1:12" ht="101.5">
      <c r="A333" s="3" t="s">
        <v>330</v>
      </c>
      <c r="B333" s="6" t="str">
        <f>IF(A333&lt;&gt;"",LEFT(A333,SEARCH("-",A333)-1),"")</f>
        <v>DEOK</v>
      </c>
      <c r="C333" s="6" t="s">
        <v>929</v>
      </c>
      <c r="D333" s="19">
        <v>44274</v>
      </c>
      <c r="E333" s="19">
        <v>44302</v>
      </c>
      <c r="F333" s="19">
        <v>44351</v>
      </c>
      <c r="G333" s="19" t="s">
        <v>1091</v>
      </c>
      <c r="I333" s="19"/>
      <c r="J333" s="19">
        <v>44351</v>
      </c>
      <c r="K333" s="48" t="s">
        <v>1475</v>
      </c>
      <c r="L333" s="48" t="s">
        <v>1882</v>
      </c>
    </row>
    <row r="334" spans="1:12" ht="203">
      <c r="A334" s="3" t="s">
        <v>331</v>
      </c>
      <c r="B334" s="4" t="str">
        <f>IF(A334&lt;&gt;"",LEFT(A334,SEARCH("-",A334)-1),"")</f>
        <v>AEP</v>
      </c>
      <c r="C334" s="4" t="s">
        <v>929</v>
      </c>
      <c r="D334" s="17">
        <v>44274</v>
      </c>
      <c r="E334" s="17"/>
      <c r="F334" s="17"/>
      <c r="G334" s="17"/>
      <c r="I334" s="17"/>
      <c r="J334" s="18"/>
      <c r="K334" s="36" t="s">
        <v>1476</v>
      </c>
      <c r="L334" s="36" t="s">
        <v>1883</v>
      </c>
    </row>
    <row r="335" spans="1:12" ht="232">
      <c r="A335" s="3" t="s">
        <v>332</v>
      </c>
      <c r="B335" s="6" t="str">
        <f>IF(A335&lt;&gt;"",LEFT(A335,SEARCH("-",A335)-1),"")</f>
        <v>AEP</v>
      </c>
      <c r="C335" s="6" t="s">
        <v>929</v>
      </c>
      <c r="D335" s="19">
        <v>44244</v>
      </c>
      <c r="E335" s="19"/>
      <c r="F335" s="19"/>
      <c r="G335" s="19"/>
      <c r="I335" s="19"/>
      <c r="J335" s="20"/>
      <c r="K335" s="48" t="s">
        <v>1477</v>
      </c>
      <c r="L335" s="48" t="s">
        <v>1884</v>
      </c>
    </row>
    <row r="336" spans="1:12" ht="275.5">
      <c r="A336" s="3" t="s">
        <v>333</v>
      </c>
      <c r="B336" s="4" t="str">
        <f>IF(A336&lt;&gt;"",LEFT(A336,SEARCH("-",A336)-1),"")</f>
        <v>AEP</v>
      </c>
      <c r="C336" s="4" t="s">
        <v>929</v>
      </c>
      <c r="D336" s="17">
        <v>44337</v>
      </c>
      <c r="E336" s="17"/>
      <c r="F336" s="17"/>
      <c r="G336" s="17"/>
      <c r="I336" s="17"/>
      <c r="J336" s="18"/>
      <c r="K336" s="36" t="s">
        <v>1478</v>
      </c>
      <c r="L336" s="36" t="s">
        <v>1885</v>
      </c>
    </row>
    <row r="337" spans="1:12" ht="72.5">
      <c r="A337" s="3" t="s">
        <v>334</v>
      </c>
      <c r="B337" s="6" t="str">
        <f>IF(A337&lt;&gt;"",LEFT(A337,SEARCH("-",A337)-1),"")</f>
        <v>DEOK</v>
      </c>
      <c r="C337" s="6" t="s">
        <v>929</v>
      </c>
      <c r="D337" s="19">
        <v>44274</v>
      </c>
      <c r="E337" s="19">
        <v>44302</v>
      </c>
      <c r="F337" s="19">
        <v>44351</v>
      </c>
      <c r="G337" s="19" t="s">
        <v>1092</v>
      </c>
      <c r="I337" s="19"/>
      <c r="J337" s="19">
        <v>44351</v>
      </c>
      <c r="K337" s="48" t="s">
        <v>1479</v>
      </c>
      <c r="L337" s="48" t="s">
        <v>1886</v>
      </c>
    </row>
    <row r="338" spans="1:12" ht="116">
      <c r="A338" s="3" t="s">
        <v>335</v>
      </c>
      <c r="B338" s="4" t="str">
        <f>IF(A338&lt;&gt;"",LEFT(A338,SEARCH("-",A338)-1),"")</f>
        <v>EKPC</v>
      </c>
      <c r="C338" s="4" t="s">
        <v>929</v>
      </c>
      <c r="D338" s="17">
        <v>44274</v>
      </c>
      <c r="E338" s="17">
        <v>44302</v>
      </c>
      <c r="F338" s="17">
        <v>44363</v>
      </c>
      <c r="G338" s="17" t="s">
        <v>1093</v>
      </c>
      <c r="I338" s="17"/>
      <c r="J338" s="18"/>
      <c r="K338" s="36" t="s">
        <v>1480</v>
      </c>
      <c r="L338" s="36" t="s">
        <v>1887</v>
      </c>
    </row>
    <row r="339" spans="1:12" ht="203">
      <c r="A339" s="3" t="s">
        <v>336</v>
      </c>
      <c r="B339" s="6" t="str">
        <f>IF(A339&lt;&gt;"",LEFT(A339,SEARCH("-",A339)-1),"")</f>
        <v>EKPC</v>
      </c>
      <c r="C339" s="6" t="s">
        <v>929</v>
      </c>
      <c r="D339" s="19">
        <v>44274</v>
      </c>
      <c r="E339" s="19">
        <v>44302</v>
      </c>
      <c r="F339" s="19">
        <v>44363</v>
      </c>
      <c r="G339" s="19" t="s">
        <v>1094</v>
      </c>
      <c r="I339" s="19"/>
      <c r="J339" s="20"/>
      <c r="K339" s="48" t="s">
        <v>1481</v>
      </c>
      <c r="L339" s="48" t="s">
        <v>1888</v>
      </c>
    </row>
    <row r="340" spans="1:12" ht="72.5">
      <c r="A340" s="3" t="s">
        <v>337</v>
      </c>
      <c r="B340" s="4" t="str">
        <f>IF(A340&lt;&gt;"",LEFT(A340,SEARCH("-",A340)-1),"")</f>
        <v>AEP</v>
      </c>
      <c r="C340" s="4" t="s">
        <v>929</v>
      </c>
      <c r="D340" s="17">
        <v>44274</v>
      </c>
      <c r="E340" s="17"/>
      <c r="F340" s="17"/>
      <c r="G340" s="17"/>
      <c r="I340" s="17"/>
      <c r="J340" s="18"/>
      <c r="K340" s="36" t="s">
        <v>1482</v>
      </c>
      <c r="L340" s="36" t="s">
        <v>1889</v>
      </c>
    </row>
    <row r="341" spans="1:12" ht="116">
      <c r="A341" s="3" t="s">
        <v>338</v>
      </c>
      <c r="B341" s="6" t="str">
        <f>IF(A341&lt;&gt;"",LEFT(A341,SEARCH("-",A341)-1),"")</f>
        <v>EKPC</v>
      </c>
      <c r="C341" s="6" t="s">
        <v>929</v>
      </c>
      <c r="D341" s="19">
        <v>44274</v>
      </c>
      <c r="E341" s="19">
        <v>44302</v>
      </c>
      <c r="F341" s="19">
        <v>44363</v>
      </c>
      <c r="G341" s="19" t="s">
        <v>1095</v>
      </c>
      <c r="I341" s="19"/>
      <c r="J341" s="20"/>
      <c r="K341" s="48" t="s">
        <v>1483</v>
      </c>
      <c r="L341" s="48" t="s">
        <v>1890</v>
      </c>
    </row>
    <row r="342" spans="1:12" ht="145">
      <c r="A342" s="3" t="s">
        <v>339</v>
      </c>
      <c r="B342" s="4" t="str">
        <f>IF(A342&lt;&gt;"",LEFT(A342,SEARCH("-",A342)-1),"")</f>
        <v>EKPC</v>
      </c>
      <c r="C342" s="4" t="s">
        <v>929</v>
      </c>
      <c r="D342" s="17">
        <v>44274</v>
      </c>
      <c r="E342" s="17">
        <v>44302</v>
      </c>
      <c r="F342" s="17">
        <v>44363</v>
      </c>
      <c r="G342" s="17" t="s">
        <v>1096</v>
      </c>
      <c r="I342" s="17"/>
      <c r="J342" s="18"/>
      <c r="K342" s="36" t="s">
        <v>1484</v>
      </c>
      <c r="L342" s="36" t="s">
        <v>1891</v>
      </c>
    </row>
    <row r="343" spans="1:12" ht="116">
      <c r="A343" s="3" t="s">
        <v>340</v>
      </c>
      <c r="B343" s="6" t="str">
        <f>IF(A343&lt;&gt;"",LEFT(A343,SEARCH("-",A343)-1),"")</f>
        <v>EKPC</v>
      </c>
      <c r="C343" s="6" t="s">
        <v>929</v>
      </c>
      <c r="D343" s="19">
        <v>44274</v>
      </c>
      <c r="E343" s="19">
        <v>44302</v>
      </c>
      <c r="F343" s="19">
        <v>44363</v>
      </c>
      <c r="G343" s="19" t="s">
        <v>1097</v>
      </c>
      <c r="I343" s="19"/>
      <c r="J343" s="20"/>
      <c r="K343" s="48" t="s">
        <v>1485</v>
      </c>
      <c r="L343" s="48" t="s">
        <v>1892</v>
      </c>
    </row>
    <row r="344" spans="1:12" ht="159.5">
      <c r="A344" s="3" t="s">
        <v>341</v>
      </c>
      <c r="B344" s="4" t="str">
        <f>IF(A344&lt;&gt;"",LEFT(A344,SEARCH("-",A344)-1),"")</f>
        <v>AEP</v>
      </c>
      <c r="C344" s="4" t="s">
        <v>929</v>
      </c>
      <c r="D344" s="17">
        <v>44393</v>
      </c>
      <c r="E344" s="17"/>
      <c r="F344" s="17"/>
      <c r="G344" s="17"/>
      <c r="I344" s="17"/>
      <c r="J344" s="18"/>
      <c r="K344" s="36" t="s">
        <v>1486</v>
      </c>
      <c r="L344" s="36" t="s">
        <v>1893</v>
      </c>
    </row>
    <row r="345" spans="1:12" ht="391.5">
      <c r="A345" s="3" t="s">
        <v>342</v>
      </c>
      <c r="B345" s="6" t="str">
        <f>IF(A345&lt;&gt;"",LEFT(A345,SEARCH("-",A345)-1),"")</f>
        <v>AEP</v>
      </c>
      <c r="C345" s="6" t="s">
        <v>929</v>
      </c>
      <c r="D345" s="19">
        <v>44393</v>
      </c>
      <c r="E345" s="19"/>
      <c r="F345" s="19"/>
      <c r="G345" s="19"/>
      <c r="I345" s="19"/>
      <c r="J345" s="20"/>
      <c r="K345" s="48" t="s">
        <v>1487</v>
      </c>
      <c r="L345" s="48" t="s">
        <v>1894</v>
      </c>
    </row>
    <row r="346" spans="1:12" ht="246.5">
      <c r="A346" s="3" t="s">
        <v>343</v>
      </c>
      <c r="B346" s="4" t="str">
        <f>IF(A346&lt;&gt;"",LEFT(A346,SEARCH("-",A346)-1),"")</f>
        <v>AEP</v>
      </c>
      <c r="C346" s="4" t="s">
        <v>929</v>
      </c>
      <c r="D346" s="17">
        <v>44393</v>
      </c>
      <c r="E346" s="17"/>
      <c r="F346" s="17"/>
      <c r="G346" s="17"/>
      <c r="I346" s="17"/>
      <c r="J346" s="18"/>
      <c r="K346" s="36" t="s">
        <v>1488</v>
      </c>
      <c r="L346" s="36" t="s">
        <v>1895</v>
      </c>
    </row>
    <row r="347" spans="1:12" ht="58">
      <c r="A347" s="3" t="s">
        <v>344</v>
      </c>
      <c r="B347" s="6" t="str">
        <f>IF(A347&lt;&gt;"",LEFT(A347,SEARCH("-",A347)-1),"")</f>
        <v>APS</v>
      </c>
      <c r="C347" s="6" t="s">
        <v>929</v>
      </c>
      <c r="D347" s="19">
        <v>44292</v>
      </c>
      <c r="E347" s="19">
        <v>44327</v>
      </c>
      <c r="F347" s="19"/>
      <c r="G347" s="19"/>
      <c r="I347" s="19"/>
      <c r="J347" s="20"/>
      <c r="K347" s="48" t="s">
        <v>2369</v>
      </c>
      <c r="L347" s="48" t="s">
        <v>1896</v>
      </c>
    </row>
    <row r="348" spans="1:12" ht="275.5">
      <c r="A348" s="3" t="s">
        <v>345</v>
      </c>
      <c r="B348" s="4" t="str">
        <f>IF(A348&lt;&gt;"",LEFT(A348,SEARCH("-",A348)-1),"")</f>
        <v>AEP</v>
      </c>
      <c r="C348" s="4" t="s">
        <v>929</v>
      </c>
      <c r="D348" s="17">
        <v>44393</v>
      </c>
      <c r="E348" s="17"/>
      <c r="F348" s="17"/>
      <c r="G348" s="17"/>
      <c r="I348" s="17"/>
      <c r="J348" s="18"/>
      <c r="K348" s="36" t="s">
        <v>1489</v>
      </c>
      <c r="L348" s="36" t="s">
        <v>1897</v>
      </c>
    </row>
    <row r="349" spans="1:12" ht="246.5">
      <c r="A349" s="3" t="s">
        <v>346</v>
      </c>
      <c r="B349" s="6" t="str">
        <f>IF(A349&lt;&gt;"",LEFT(A349,SEARCH("-",A349)-1),"")</f>
        <v>AEP</v>
      </c>
      <c r="C349" s="6" t="s">
        <v>929</v>
      </c>
      <c r="D349" s="19">
        <v>44393</v>
      </c>
      <c r="E349" s="19"/>
      <c r="F349" s="19"/>
      <c r="G349" s="19"/>
      <c r="I349" s="19"/>
      <c r="J349" s="20"/>
      <c r="K349" s="48" t="s">
        <v>1488</v>
      </c>
      <c r="L349" s="48" t="s">
        <v>1898</v>
      </c>
    </row>
    <row r="350" spans="1:12" ht="116">
      <c r="A350" s="3" t="s">
        <v>347</v>
      </c>
      <c r="B350" s="4" t="str">
        <f>IF(A350&lt;&gt;"",LEFT(A350,SEARCH("-",A350)-1),"")</f>
        <v>AEP</v>
      </c>
      <c r="C350" s="4" t="s">
        <v>929</v>
      </c>
      <c r="D350" s="17">
        <v>44337</v>
      </c>
      <c r="E350" s="17"/>
      <c r="F350" s="17"/>
      <c r="G350" s="17"/>
      <c r="I350" s="17"/>
      <c r="J350" s="18"/>
      <c r="K350" s="36" t="s">
        <v>1490</v>
      </c>
      <c r="L350" s="36" t="s">
        <v>1899</v>
      </c>
    </row>
    <row r="351" spans="1:12" ht="101.5">
      <c r="A351" s="3" t="s">
        <v>348</v>
      </c>
      <c r="B351" s="6" t="str">
        <f>IF(A351&lt;&gt;"",LEFT(A351,SEARCH("-",A351)-1),"")</f>
        <v>AEP</v>
      </c>
      <c r="C351" s="6" t="s">
        <v>929</v>
      </c>
      <c r="D351" s="19">
        <v>44211</v>
      </c>
      <c r="E351" s="19">
        <v>44337</v>
      </c>
      <c r="F351" s="20">
        <v>44376</v>
      </c>
      <c r="G351" s="19" t="s">
        <v>1098</v>
      </c>
      <c r="I351" s="19"/>
      <c r="J351" s="20">
        <v>44376</v>
      </c>
      <c r="K351" s="48" t="s">
        <v>1491</v>
      </c>
      <c r="L351" s="48" t="s">
        <v>1900</v>
      </c>
    </row>
    <row r="352" spans="1:12" ht="275.5">
      <c r="A352" s="3" t="s">
        <v>349</v>
      </c>
      <c r="B352" s="4" t="str">
        <f>IF(A352&lt;&gt;"",LEFT(A352,SEARCH("-",A352)-1),"")</f>
        <v>AEP</v>
      </c>
      <c r="C352" s="4" t="s">
        <v>929</v>
      </c>
      <c r="D352" s="17">
        <v>44393</v>
      </c>
      <c r="E352" s="17">
        <v>44519</v>
      </c>
      <c r="F352" s="17"/>
      <c r="G352" s="17"/>
      <c r="I352" s="17"/>
      <c r="J352" s="18"/>
      <c r="K352" s="36" t="s">
        <v>1492</v>
      </c>
      <c r="L352" s="36" t="s">
        <v>1901</v>
      </c>
    </row>
    <row r="353" spans="1:12" ht="159.5">
      <c r="A353" s="3" t="s">
        <v>350</v>
      </c>
      <c r="B353" s="6" t="str">
        <f>IF(A353&lt;&gt;"",LEFT(A353,SEARCH("-",A353)-1),"")</f>
        <v>AEP</v>
      </c>
      <c r="C353" s="6" t="s">
        <v>929</v>
      </c>
      <c r="D353" s="19">
        <v>44424</v>
      </c>
      <c r="E353" s="19"/>
      <c r="F353" s="19"/>
      <c r="G353" s="19"/>
      <c r="I353" s="19"/>
      <c r="J353" s="20"/>
      <c r="K353" s="48" t="s">
        <v>1488</v>
      </c>
      <c r="L353" s="48" t="s">
        <v>1902</v>
      </c>
    </row>
    <row r="354" spans="1:12" ht="319">
      <c r="A354" s="3" t="s">
        <v>351</v>
      </c>
      <c r="B354" s="4" t="str">
        <f>IF(A354&lt;&gt;"",LEFT(A354,SEARCH("-",A354)-1),"")</f>
        <v>AEP</v>
      </c>
      <c r="C354" s="4" t="s">
        <v>929</v>
      </c>
      <c r="D354" s="17">
        <v>44456</v>
      </c>
      <c r="E354" s="17"/>
      <c r="F354" s="17"/>
      <c r="G354" s="17"/>
      <c r="I354" s="17"/>
      <c r="J354" s="18"/>
      <c r="K354" s="36" t="s">
        <v>1493</v>
      </c>
      <c r="L354" s="36" t="s">
        <v>1903</v>
      </c>
    </row>
    <row r="355" spans="1:12" ht="43.5">
      <c r="A355" s="3" t="s">
        <v>352</v>
      </c>
      <c r="B355" s="6" t="str">
        <f>IF(A355&lt;&gt;"",LEFT(A355,SEARCH("-",A355)-1),"")</f>
        <v>AEP</v>
      </c>
      <c r="C355" s="6" t="s">
        <v>929</v>
      </c>
      <c r="D355" s="19">
        <v>44424</v>
      </c>
      <c r="E355" s="19"/>
      <c r="F355" s="19"/>
      <c r="G355" s="19"/>
      <c r="I355" s="19"/>
      <c r="J355" s="20"/>
      <c r="K355" s="48" t="s">
        <v>1494</v>
      </c>
      <c r="L355" s="48" t="s">
        <v>1904</v>
      </c>
    </row>
    <row r="356" spans="1:12" ht="101.5">
      <c r="A356" s="3" t="s">
        <v>353</v>
      </c>
      <c r="B356" s="4" t="str">
        <f>IF(A356&lt;&gt;"",LEFT(A356,SEARCH("-",A356)-1),"")</f>
        <v>AEP</v>
      </c>
      <c r="C356" s="4" t="s">
        <v>929</v>
      </c>
      <c r="D356" s="17">
        <v>44244</v>
      </c>
      <c r="E356" s="17">
        <v>44337</v>
      </c>
      <c r="F356" s="18">
        <v>44376</v>
      </c>
      <c r="G356" s="17" t="s">
        <v>1099</v>
      </c>
      <c r="I356" s="17"/>
      <c r="J356" s="18">
        <v>44376</v>
      </c>
      <c r="K356" s="36" t="s">
        <v>1495</v>
      </c>
      <c r="L356" s="36" t="s">
        <v>1905</v>
      </c>
    </row>
    <row r="357" spans="1:12" ht="409.5">
      <c r="A357" s="3" t="s">
        <v>354</v>
      </c>
      <c r="B357" s="6" t="str">
        <f>IF(A357&lt;&gt;"",LEFT(A357,SEARCH("-",A357)-1),"")</f>
        <v>AEP</v>
      </c>
      <c r="C357" s="6" t="s">
        <v>929</v>
      </c>
      <c r="D357" s="19">
        <v>44211</v>
      </c>
      <c r="E357" s="19"/>
      <c r="F357" s="19"/>
      <c r="G357" s="19"/>
      <c r="I357" s="19"/>
      <c r="J357" s="20"/>
      <c r="K357" s="48" t="s">
        <v>1496</v>
      </c>
      <c r="L357" s="48" t="s">
        <v>1906</v>
      </c>
    </row>
    <row r="358" spans="1:12" ht="145">
      <c r="A358" s="3" t="s">
        <v>355</v>
      </c>
      <c r="B358" s="4" t="str">
        <f>IF(A358&lt;&gt;"",LEFT(A358,SEARCH("-",A358)-1),"")</f>
        <v>EKPC</v>
      </c>
      <c r="C358" s="4" t="s">
        <v>929</v>
      </c>
      <c r="D358" s="17">
        <v>44302</v>
      </c>
      <c r="E358" s="17">
        <v>44337</v>
      </c>
      <c r="F358" s="17">
        <v>44475</v>
      </c>
      <c r="G358" s="17" t="s">
        <v>1100</v>
      </c>
      <c r="I358" s="17"/>
      <c r="J358" s="18"/>
      <c r="K358" s="36" t="s">
        <v>1497</v>
      </c>
      <c r="L358" s="36" t="s">
        <v>1907</v>
      </c>
    </row>
    <row r="359" spans="1:12" ht="58">
      <c r="A359" s="3" t="s">
        <v>356</v>
      </c>
      <c r="B359" s="6" t="str">
        <f>IF(A359&lt;&gt;"",LEFT(A359,SEARCH("-",A359)-1),"")</f>
        <v>AEP</v>
      </c>
      <c r="C359" s="6" t="s">
        <v>929</v>
      </c>
      <c r="D359" s="19">
        <v>44244</v>
      </c>
      <c r="E359" s="19"/>
      <c r="F359" s="19"/>
      <c r="G359" s="19"/>
      <c r="I359" s="19"/>
      <c r="J359" s="20"/>
      <c r="K359" s="48" t="s">
        <v>1498</v>
      </c>
      <c r="L359" s="48" t="s">
        <v>1908</v>
      </c>
    </row>
    <row r="360" spans="1:12" ht="159.5">
      <c r="A360" s="3" t="s">
        <v>357</v>
      </c>
      <c r="B360" s="4" t="str">
        <f>IF(A360&lt;&gt;"",LEFT(A360,SEARCH("-",A360)-1),"")</f>
        <v>EKPC</v>
      </c>
      <c r="C360" s="4" t="s">
        <v>929</v>
      </c>
      <c r="D360" s="17">
        <v>44302</v>
      </c>
      <c r="E360" s="17">
        <v>44337</v>
      </c>
      <c r="F360" s="17">
        <v>44475</v>
      </c>
      <c r="G360" s="17" t="s">
        <v>1101</v>
      </c>
      <c r="I360" s="17"/>
      <c r="J360" s="18"/>
      <c r="K360" s="36" t="s">
        <v>1499</v>
      </c>
      <c r="L360" s="36" t="s">
        <v>1909</v>
      </c>
    </row>
    <row r="361" spans="1:12" ht="188.5">
      <c r="A361" s="3" t="s">
        <v>358</v>
      </c>
      <c r="B361" s="6" t="str">
        <f>IF(A361&lt;&gt;"",LEFT(A361,SEARCH("-",A361)-1),"")</f>
        <v>EKPC</v>
      </c>
      <c r="C361" s="6" t="s">
        <v>929</v>
      </c>
      <c r="D361" s="19">
        <v>44302</v>
      </c>
      <c r="E361" s="19">
        <v>44337</v>
      </c>
      <c r="F361" s="19">
        <v>44475</v>
      </c>
      <c r="G361" s="19" t="s">
        <v>1102</v>
      </c>
      <c r="I361" s="19"/>
      <c r="J361" s="20"/>
      <c r="K361" s="48" t="s">
        <v>1500</v>
      </c>
      <c r="L361" s="48" t="s">
        <v>1910</v>
      </c>
    </row>
    <row r="362" spans="1:12" ht="333.5">
      <c r="A362" s="3" t="s">
        <v>359</v>
      </c>
      <c r="B362" s="4" t="str">
        <f>IF(A362&lt;&gt;"",LEFT(A362,SEARCH("-",A362)-1),"")</f>
        <v>AEP</v>
      </c>
      <c r="C362" s="4" t="s">
        <v>929</v>
      </c>
      <c r="D362" s="17">
        <v>44244</v>
      </c>
      <c r="E362" s="17"/>
      <c r="F362" s="17"/>
      <c r="G362" s="17"/>
      <c r="I362" s="17"/>
      <c r="J362" s="18"/>
      <c r="K362" s="36" t="s">
        <v>1501</v>
      </c>
      <c r="L362" s="36" t="s">
        <v>1911</v>
      </c>
    </row>
    <row r="363" spans="1:12" ht="362.5">
      <c r="A363" s="3" t="s">
        <v>360</v>
      </c>
      <c r="B363" s="6" t="str">
        <f>IF(A363&lt;&gt;"",LEFT(A363,SEARCH("-",A363)-1),"")</f>
        <v>AEP</v>
      </c>
      <c r="C363" s="6" t="s">
        <v>929</v>
      </c>
      <c r="D363" s="19">
        <v>44244</v>
      </c>
      <c r="E363" s="19"/>
      <c r="F363" s="19"/>
      <c r="G363" s="19"/>
      <c r="I363" s="19"/>
      <c r="J363" s="20"/>
      <c r="K363" s="48" t="s">
        <v>1502</v>
      </c>
      <c r="L363" s="48" t="s">
        <v>1912</v>
      </c>
    </row>
    <row r="364" spans="1:12" ht="409.5">
      <c r="A364" s="3" t="s">
        <v>361</v>
      </c>
      <c r="B364" s="4" t="str">
        <f>IF(A364&lt;&gt;"",LEFT(A364,SEARCH("-",A364)-1),"")</f>
        <v>AEP</v>
      </c>
      <c r="C364" s="4" t="s">
        <v>929</v>
      </c>
      <c r="D364" s="17">
        <v>44244</v>
      </c>
      <c r="E364" s="17"/>
      <c r="F364" s="17"/>
      <c r="G364" s="17"/>
      <c r="I364" s="17"/>
      <c r="J364" s="18"/>
      <c r="K364" s="36" t="s">
        <v>1503</v>
      </c>
      <c r="L364" s="36" t="s">
        <v>1913</v>
      </c>
    </row>
    <row r="365" spans="1:12" ht="409.5">
      <c r="A365" s="3" t="s">
        <v>362</v>
      </c>
      <c r="B365" s="6" t="str">
        <f>IF(A365&lt;&gt;"",LEFT(A365,SEARCH("-",A365)-1),"")</f>
        <v>AEP</v>
      </c>
      <c r="C365" s="6" t="s">
        <v>929</v>
      </c>
      <c r="D365" s="19">
        <v>44274</v>
      </c>
      <c r="E365" s="19"/>
      <c r="F365" s="19"/>
      <c r="G365" s="19"/>
      <c r="I365" s="19"/>
      <c r="J365" s="20"/>
      <c r="K365" s="48" t="s">
        <v>1504</v>
      </c>
      <c r="L365" s="48" t="s">
        <v>1914</v>
      </c>
    </row>
    <row r="366" spans="1:12" ht="188.5">
      <c r="A366" s="3" t="s">
        <v>363</v>
      </c>
      <c r="B366" s="4" t="str">
        <f>IF(A366&lt;&gt;"",LEFT(A366,SEARCH("-",A366)-1),"")</f>
        <v>EKPC</v>
      </c>
      <c r="C366" s="4" t="s">
        <v>929</v>
      </c>
      <c r="D366" s="17">
        <v>44302</v>
      </c>
      <c r="E366" s="17">
        <v>44337</v>
      </c>
      <c r="F366" s="17">
        <v>44475</v>
      </c>
      <c r="G366" s="17" t="s">
        <v>1103</v>
      </c>
      <c r="I366" s="17"/>
      <c r="J366" s="18"/>
      <c r="K366" s="36" t="s">
        <v>1505</v>
      </c>
      <c r="L366" s="36" t="s">
        <v>1915</v>
      </c>
    </row>
    <row r="367" spans="1:12" ht="409.5">
      <c r="A367" s="3" t="s">
        <v>364</v>
      </c>
      <c r="B367" s="6" t="str">
        <f>IF(A367&lt;&gt;"",LEFT(A367,SEARCH("-",A367)-1),"")</f>
        <v>AEP</v>
      </c>
      <c r="C367" s="6" t="s">
        <v>929</v>
      </c>
      <c r="D367" s="19">
        <v>44274</v>
      </c>
      <c r="E367" s="19"/>
      <c r="F367" s="19"/>
      <c r="G367" s="19"/>
      <c r="I367" s="19"/>
      <c r="J367" s="20"/>
      <c r="K367" s="48" t="s">
        <v>1506</v>
      </c>
      <c r="L367" s="48" t="s">
        <v>1916</v>
      </c>
    </row>
    <row r="368" spans="1:12" ht="261">
      <c r="A368" s="3" t="s">
        <v>365</v>
      </c>
      <c r="B368" s="4" t="str">
        <f>IF(A368&lt;&gt;"",LEFT(A368,SEARCH("-",A368)-1),"")</f>
        <v>EKPC</v>
      </c>
      <c r="C368" s="4" t="s">
        <v>929</v>
      </c>
      <c r="D368" s="17">
        <v>44302</v>
      </c>
      <c r="E368" s="17">
        <v>44337</v>
      </c>
      <c r="F368" s="17">
        <v>44475</v>
      </c>
      <c r="G368" s="17" t="s">
        <v>1104</v>
      </c>
      <c r="I368" s="17"/>
      <c r="J368" s="18"/>
      <c r="K368" s="36" t="s">
        <v>1507</v>
      </c>
      <c r="L368" s="36" t="s">
        <v>1917</v>
      </c>
    </row>
    <row r="369" spans="1:12" ht="304.5">
      <c r="A369" s="3" t="s">
        <v>366</v>
      </c>
      <c r="B369" s="6" t="str">
        <f>IF(A369&lt;&gt;"",LEFT(A369,SEARCH("-",A369)-1),"")</f>
        <v>AEP</v>
      </c>
      <c r="C369" s="6" t="s">
        <v>929</v>
      </c>
      <c r="D369" s="19">
        <v>44274</v>
      </c>
      <c r="E369" s="19"/>
      <c r="F369" s="19"/>
      <c r="G369" s="19"/>
      <c r="I369" s="19"/>
      <c r="J369" s="20"/>
      <c r="K369" s="48" t="s">
        <v>1508</v>
      </c>
      <c r="L369" s="48" t="s">
        <v>1918</v>
      </c>
    </row>
    <row r="370" spans="1:12" ht="333.5">
      <c r="A370" s="3" t="s">
        <v>367</v>
      </c>
      <c r="B370" s="4" t="str">
        <f>IF(A370&lt;&gt;"",LEFT(A370,SEARCH("-",A370)-1),"")</f>
        <v>EKPC</v>
      </c>
      <c r="C370" s="4" t="s">
        <v>929</v>
      </c>
      <c r="D370" s="17">
        <v>44302</v>
      </c>
      <c r="E370" s="17">
        <v>44337</v>
      </c>
      <c r="F370" s="17">
        <v>44477</v>
      </c>
      <c r="G370" s="17" t="s">
        <v>1105</v>
      </c>
      <c r="I370" s="17"/>
      <c r="J370" s="18"/>
      <c r="K370" s="36" t="s">
        <v>1509</v>
      </c>
      <c r="L370" s="36" t="s">
        <v>1919</v>
      </c>
    </row>
    <row r="371" spans="1:12" ht="409.5">
      <c r="A371" s="3" t="s">
        <v>368</v>
      </c>
      <c r="B371" s="6" t="str">
        <f>IF(A371&lt;&gt;"",LEFT(A371,SEARCH("-",A371)-1),"")</f>
        <v>AEP</v>
      </c>
      <c r="C371" s="6" t="s">
        <v>929</v>
      </c>
      <c r="D371" s="19">
        <v>44274</v>
      </c>
      <c r="E371" s="19"/>
      <c r="F371" s="19"/>
      <c r="G371" s="19"/>
      <c r="I371" s="19"/>
      <c r="J371" s="20"/>
      <c r="K371" s="48" t="s">
        <v>1510</v>
      </c>
      <c r="L371" s="48" t="s">
        <v>1920</v>
      </c>
    </row>
    <row r="372" spans="1:12" ht="409.5">
      <c r="A372" s="3" t="s">
        <v>369</v>
      </c>
      <c r="B372" s="4" t="str">
        <f>IF(A372&lt;&gt;"",LEFT(A372,SEARCH("-",A372)-1),"")</f>
        <v>AEP</v>
      </c>
      <c r="C372" s="4" t="s">
        <v>929</v>
      </c>
      <c r="D372" s="17">
        <v>44337</v>
      </c>
      <c r="E372" s="17"/>
      <c r="F372" s="17"/>
      <c r="G372" s="17"/>
      <c r="I372" s="17"/>
      <c r="J372" s="18"/>
      <c r="K372" s="36" t="s">
        <v>1511</v>
      </c>
      <c r="L372" s="36" t="s">
        <v>1921</v>
      </c>
    </row>
    <row r="373" spans="1:12" ht="333.5">
      <c r="A373" s="3" t="s">
        <v>370</v>
      </c>
      <c r="B373" s="6" t="str">
        <f>IF(A373&lt;&gt;"",LEFT(A373,SEARCH("-",A373)-1),"")</f>
        <v>AEP</v>
      </c>
      <c r="C373" s="6" t="s">
        <v>929</v>
      </c>
      <c r="D373" s="19">
        <v>44211</v>
      </c>
      <c r="E373" s="19">
        <v>44393</v>
      </c>
      <c r="F373" s="19">
        <v>44441</v>
      </c>
      <c r="G373" s="19" t="s">
        <v>1047</v>
      </c>
      <c r="I373" s="19"/>
      <c r="J373" s="20">
        <v>44440</v>
      </c>
      <c r="K373" s="48" t="s">
        <v>1512</v>
      </c>
      <c r="L373" s="48" t="s">
        <v>2713</v>
      </c>
    </row>
    <row r="374" spans="1:12" ht="188.5">
      <c r="A374" s="3" t="s">
        <v>371</v>
      </c>
      <c r="B374" s="4" t="str">
        <f>IF(A374&lt;&gt;"",LEFT(A374,SEARCH("-",A374)-1),"")</f>
        <v>AEP</v>
      </c>
      <c r="C374" s="4" t="s">
        <v>929</v>
      </c>
      <c r="D374" s="17">
        <v>44302</v>
      </c>
      <c r="E374" s="17"/>
      <c r="F374" s="17"/>
      <c r="G374" s="17"/>
      <c r="I374" s="17"/>
      <c r="J374" s="18"/>
      <c r="K374" s="36" t="s">
        <v>2369</v>
      </c>
      <c r="L374" s="36" t="s">
        <v>1923</v>
      </c>
    </row>
    <row r="375" spans="1:12" ht="304.5">
      <c r="A375" s="3" t="s">
        <v>372</v>
      </c>
      <c r="B375" s="6" t="str">
        <f>IF(A375&lt;&gt;"",LEFT(A375,SEARCH("-",A375)-1),"")</f>
        <v>AEP</v>
      </c>
      <c r="C375" s="6" t="s">
        <v>929</v>
      </c>
      <c r="D375" s="19">
        <v>44302</v>
      </c>
      <c r="E375" s="19"/>
      <c r="F375" s="19"/>
      <c r="G375" s="19"/>
      <c r="I375" s="19"/>
      <c r="J375" s="20"/>
      <c r="K375" s="48" t="s">
        <v>2369</v>
      </c>
      <c r="L375" s="48" t="s">
        <v>1924</v>
      </c>
    </row>
    <row r="376" spans="1:12" ht="43.5">
      <c r="A376" s="3" t="s">
        <v>373</v>
      </c>
      <c r="B376" s="4" t="str">
        <f>IF(A376&lt;&gt;"",LEFT(A376,SEARCH("-",A376)-1),"")</f>
        <v>AEP</v>
      </c>
      <c r="C376" s="4" t="s">
        <v>929</v>
      </c>
      <c r="D376" s="17">
        <v>44274</v>
      </c>
      <c r="E376" s="17">
        <v>44393</v>
      </c>
      <c r="F376" s="17">
        <v>44441</v>
      </c>
      <c r="G376" s="4" t="s">
        <v>1106</v>
      </c>
      <c r="I376" s="17"/>
      <c r="J376" s="18">
        <v>44440</v>
      </c>
      <c r="K376" s="36" t="s">
        <v>1513</v>
      </c>
      <c r="L376" s="36" t="s">
        <v>1925</v>
      </c>
    </row>
    <row r="377" spans="1:12" ht="409.5">
      <c r="A377" s="3" t="s">
        <v>374</v>
      </c>
      <c r="B377" s="6" t="str">
        <f>IF(A377&lt;&gt;"",LEFT(A377,SEARCH("-",A377)-1),"")</f>
        <v>AEP</v>
      </c>
      <c r="C377" s="6" t="s">
        <v>929</v>
      </c>
      <c r="D377" s="19">
        <v>44337</v>
      </c>
      <c r="E377" s="19"/>
      <c r="F377" s="19"/>
      <c r="G377" s="19"/>
      <c r="I377" s="19"/>
      <c r="J377" s="20"/>
      <c r="K377" s="48" t="s">
        <v>1514</v>
      </c>
      <c r="L377" s="48" t="s">
        <v>1926</v>
      </c>
    </row>
    <row r="378" spans="1:12" ht="377">
      <c r="A378" s="3" t="s">
        <v>375</v>
      </c>
      <c r="B378" s="4" t="str">
        <f>IF(A378&lt;&gt;"",LEFT(A378,SEARCH("-",A378)-1),"")</f>
        <v>AEP</v>
      </c>
      <c r="C378" s="4" t="s">
        <v>929</v>
      </c>
      <c r="D378" s="17">
        <v>44337</v>
      </c>
      <c r="E378" s="17"/>
      <c r="F378" s="17"/>
      <c r="G378" s="17"/>
      <c r="I378" s="17"/>
      <c r="J378" s="18"/>
      <c r="K378" s="36" t="s">
        <v>1515</v>
      </c>
      <c r="L378" s="36" t="s">
        <v>1927</v>
      </c>
    </row>
    <row r="379" spans="1:12" ht="409.5">
      <c r="A379" s="3" t="s">
        <v>376</v>
      </c>
      <c r="B379" s="6" t="str">
        <f>IF(A379&lt;&gt;"",LEFT(A379,SEARCH("-",A379)-1),"")</f>
        <v>AEP</v>
      </c>
      <c r="C379" s="6" t="s">
        <v>929</v>
      </c>
      <c r="D379" s="19">
        <v>44337</v>
      </c>
      <c r="E379" s="19"/>
      <c r="F379" s="19"/>
      <c r="G379" s="19"/>
      <c r="I379" s="19"/>
      <c r="J379" s="20"/>
      <c r="K379" s="48" t="s">
        <v>1515</v>
      </c>
      <c r="L379" s="48" t="s">
        <v>1928</v>
      </c>
    </row>
    <row r="380" spans="1:12" ht="319">
      <c r="A380" s="3" t="s">
        <v>377</v>
      </c>
      <c r="B380" s="4" t="str">
        <f>IF(A380&lt;&gt;"",LEFT(A380,SEARCH("-",A380)-1),"")</f>
        <v>AEP</v>
      </c>
      <c r="C380" s="4" t="s">
        <v>929</v>
      </c>
      <c r="D380" s="17">
        <v>44337</v>
      </c>
      <c r="E380" s="17">
        <v>44393</v>
      </c>
      <c r="F380" s="17">
        <v>44441</v>
      </c>
      <c r="G380" s="17" t="s">
        <v>1107</v>
      </c>
      <c r="I380" s="17"/>
      <c r="J380" s="18">
        <v>44440</v>
      </c>
      <c r="K380" s="36" t="s">
        <v>1362</v>
      </c>
      <c r="L380" s="36" t="s">
        <v>1929</v>
      </c>
    </row>
    <row r="381" spans="1:12" ht="409.5">
      <c r="A381" s="3" t="s">
        <v>378</v>
      </c>
      <c r="B381" s="6" t="str">
        <f>IF(A381&lt;&gt;"",LEFT(A381,SEARCH("-",A381)-1),"")</f>
        <v>AEP</v>
      </c>
      <c r="C381" s="6" t="s">
        <v>929</v>
      </c>
      <c r="D381" s="19">
        <v>44337</v>
      </c>
      <c r="E381" s="19"/>
      <c r="F381" s="19"/>
      <c r="G381" s="19"/>
      <c r="I381" s="19"/>
      <c r="J381" s="20"/>
      <c r="K381" s="48" t="s">
        <v>1516</v>
      </c>
      <c r="L381" s="48" t="s">
        <v>1930</v>
      </c>
    </row>
    <row r="382" spans="1:12" ht="58">
      <c r="A382" s="3" t="s">
        <v>379</v>
      </c>
      <c r="B382" s="4" t="str">
        <f>IF(A382&lt;&gt;"",LEFT(A382,SEARCH("-",A382)-1),"")</f>
        <v>AEP</v>
      </c>
      <c r="C382" s="4" t="s">
        <v>929</v>
      </c>
      <c r="D382" s="17">
        <v>44337</v>
      </c>
      <c r="E382" s="17"/>
      <c r="F382" s="17"/>
      <c r="G382" s="17"/>
      <c r="I382" s="17"/>
      <c r="J382" s="18"/>
      <c r="K382" s="36" t="s">
        <v>1517</v>
      </c>
      <c r="L382" s="36" t="s">
        <v>1931</v>
      </c>
    </row>
    <row r="383" spans="1:12" ht="409.5">
      <c r="A383" s="3" t="s">
        <v>380</v>
      </c>
      <c r="B383" s="6" t="str">
        <f>IF(A383&lt;&gt;"",LEFT(A383,SEARCH("-",A383)-1),"")</f>
        <v>AEP</v>
      </c>
      <c r="C383" s="6" t="s">
        <v>929</v>
      </c>
      <c r="D383" s="19">
        <v>44393</v>
      </c>
      <c r="E383" s="19"/>
      <c r="F383" s="19"/>
      <c r="G383" s="19"/>
      <c r="I383" s="19"/>
      <c r="J383" s="20"/>
      <c r="K383" s="48" t="s">
        <v>1518</v>
      </c>
      <c r="L383" s="48" t="s">
        <v>1932</v>
      </c>
    </row>
    <row r="384" spans="1:12" ht="409.5">
      <c r="A384" s="3" t="s">
        <v>381</v>
      </c>
      <c r="B384" s="4" t="str">
        <f t="shared" si="6" ref="B384:B411">IF(A384&lt;&gt;"",LEFT(A384,SEARCH("-",A384)-1),"")</f>
        <v>AEP</v>
      </c>
      <c r="C384" s="4" t="s">
        <v>929</v>
      </c>
      <c r="D384" s="17">
        <v>44393</v>
      </c>
      <c r="E384" s="17"/>
      <c r="F384" s="17"/>
      <c r="G384" s="17"/>
      <c r="I384" s="17"/>
      <c r="J384" s="18"/>
      <c r="K384" s="36" t="s">
        <v>1519</v>
      </c>
      <c r="L384" s="36" t="s">
        <v>1933</v>
      </c>
    </row>
    <row r="385" spans="1:12" ht="130.5">
      <c r="A385" s="3" t="s">
        <v>382</v>
      </c>
      <c r="B385" s="6" t="str">
        <f>IF(A385&lt;&gt;"",LEFT(A385,SEARCH("-",A385)-1),"")</f>
        <v>AEP</v>
      </c>
      <c r="C385" s="6" t="s">
        <v>929</v>
      </c>
      <c r="D385" s="19">
        <v>44393</v>
      </c>
      <c r="E385" s="19"/>
      <c r="F385" s="19"/>
      <c r="G385" s="19"/>
      <c r="I385" s="19"/>
      <c r="J385" s="20"/>
      <c r="K385" s="48" t="s">
        <v>1520</v>
      </c>
      <c r="L385" s="48" t="s">
        <v>1934</v>
      </c>
    </row>
    <row r="386" spans="1:12" ht="409.5">
      <c r="A386" s="3" t="s">
        <v>383</v>
      </c>
      <c r="B386" s="4" t="str">
        <f>IF(A386&lt;&gt;"",LEFT(A386,SEARCH("-",A386)-1),"")</f>
        <v>AEP</v>
      </c>
      <c r="C386" s="4" t="s">
        <v>929</v>
      </c>
      <c r="D386" s="17">
        <v>44484</v>
      </c>
      <c r="E386" s="17"/>
      <c r="F386" s="17"/>
      <c r="G386" s="17"/>
      <c r="I386" s="17"/>
      <c r="J386" s="18"/>
      <c r="K386" s="36" t="s">
        <v>2369</v>
      </c>
      <c r="L386" s="36" t="s">
        <v>1935</v>
      </c>
    </row>
    <row r="387" spans="1:12" ht="116">
      <c r="A387" s="3" t="s">
        <v>384</v>
      </c>
      <c r="B387" s="6" t="str">
        <f>IF(A387&lt;&gt;"",LEFT(A387,SEARCH("-",A387)-1),"")</f>
        <v>AMPT</v>
      </c>
      <c r="C387" s="6" t="s">
        <v>929</v>
      </c>
      <c r="D387" s="19">
        <v>44337</v>
      </c>
      <c r="E387" s="19"/>
      <c r="F387" s="19"/>
      <c r="G387" s="19"/>
      <c r="I387" s="19"/>
      <c r="J387" s="20"/>
      <c r="K387" s="48" t="s">
        <v>1521</v>
      </c>
      <c r="L387" s="48" t="s">
        <v>1936</v>
      </c>
    </row>
    <row r="388" spans="1:12" ht="116">
      <c r="A388" s="3" t="s">
        <v>385</v>
      </c>
      <c r="B388" s="4" t="str">
        <f>IF(A388&lt;&gt;"",LEFT(A388,SEARCH("-",A388)-1),"")</f>
        <v>AMPT</v>
      </c>
      <c r="C388" s="4" t="s">
        <v>929</v>
      </c>
      <c r="D388" s="17">
        <v>44393</v>
      </c>
      <c r="E388" s="17"/>
      <c r="F388" s="17"/>
      <c r="G388" s="17"/>
      <c r="I388" s="17"/>
      <c r="J388" s="18"/>
      <c r="K388" s="36" t="s">
        <v>1522</v>
      </c>
      <c r="L388" s="36" t="s">
        <v>1937</v>
      </c>
    </row>
    <row r="389" spans="1:12" ht="14.5">
      <c r="A389" s="3" t="s">
        <v>386</v>
      </c>
      <c r="B389" s="6" t="str">
        <f>IF(A389&lt;&gt;"",LEFT(A389,SEARCH("-",A389)-1),"")</f>
        <v>APS</v>
      </c>
      <c r="C389" s="6" t="s">
        <v>929</v>
      </c>
      <c r="D389" s="19" t="s">
        <v>938</v>
      </c>
      <c r="E389" s="19"/>
      <c r="F389" s="19"/>
      <c r="G389" s="19"/>
      <c r="I389" s="19"/>
      <c r="J389" s="20"/>
      <c r="K389" s="48" t="s">
        <v>2369</v>
      </c>
      <c r="L389" s="48" t="s">
        <v>2369</v>
      </c>
    </row>
    <row r="390" spans="1:12" ht="14.5">
      <c r="A390" s="3" t="s">
        <v>387</v>
      </c>
      <c r="B390" s="4" t="str">
        <f>IF(A390&lt;&gt;"",LEFT(A390,SEARCH("-",A390)-1),"")</f>
        <v>APS</v>
      </c>
      <c r="C390" s="4" t="s">
        <v>929</v>
      </c>
      <c r="D390" s="17" t="s">
        <v>938</v>
      </c>
      <c r="E390" s="17"/>
      <c r="F390" s="17"/>
      <c r="G390" s="17"/>
      <c r="I390" s="17"/>
      <c r="J390" s="18"/>
      <c r="K390" s="36" t="s">
        <v>2369</v>
      </c>
      <c r="L390" s="36" t="s">
        <v>2369</v>
      </c>
    </row>
    <row r="391" spans="1:12" ht="14.5">
      <c r="A391" s="3" t="s">
        <v>388</v>
      </c>
      <c r="B391" s="6" t="str">
        <f>IF(A391&lt;&gt;"",LEFT(A391,SEARCH("-",A391)-1),"")</f>
        <v>APS</v>
      </c>
      <c r="C391" s="6" t="s">
        <v>929</v>
      </c>
      <c r="D391" s="19" t="s">
        <v>938</v>
      </c>
      <c r="E391" s="19"/>
      <c r="F391" s="19"/>
      <c r="G391" s="19"/>
      <c r="I391" s="19"/>
      <c r="J391" s="20"/>
      <c r="K391" s="48" t="s">
        <v>2369</v>
      </c>
      <c r="L391" s="48" t="s">
        <v>2369</v>
      </c>
    </row>
    <row r="392" spans="1:12" ht="14.5">
      <c r="A392" s="3" t="s">
        <v>389</v>
      </c>
      <c r="B392" s="4" t="str">
        <f>IF(A392&lt;&gt;"",LEFT(A392,SEARCH("-",A392)-1),"")</f>
        <v>APS</v>
      </c>
      <c r="C392" s="4" t="s">
        <v>929</v>
      </c>
      <c r="D392" s="17" t="s">
        <v>938</v>
      </c>
      <c r="E392" s="17"/>
      <c r="F392" s="17"/>
      <c r="G392" s="17"/>
      <c r="I392" s="17"/>
      <c r="J392" s="18"/>
      <c r="K392" s="36" t="s">
        <v>2369</v>
      </c>
      <c r="L392" s="36" t="s">
        <v>2369</v>
      </c>
    </row>
    <row r="393" spans="1:12" ht="290">
      <c r="A393" s="3" t="s">
        <v>390</v>
      </c>
      <c r="B393" s="6" t="str">
        <f>IF(A393&lt;&gt;"",LEFT(A393,SEARCH("-",A393)-1),"")</f>
        <v>APS</v>
      </c>
      <c r="C393" s="6" t="s">
        <v>929</v>
      </c>
      <c r="D393" s="19">
        <v>43644</v>
      </c>
      <c r="E393" s="19">
        <v>43817</v>
      </c>
      <c r="F393" s="19">
        <v>43880</v>
      </c>
      <c r="G393" s="19" t="s">
        <v>1108</v>
      </c>
      <c r="I393" s="19"/>
      <c r="J393" s="20">
        <v>43966</v>
      </c>
      <c r="K393" s="48" t="s">
        <v>2451</v>
      </c>
      <c r="L393" s="48" t="s">
        <v>2714</v>
      </c>
    </row>
    <row r="394" spans="1:12" ht="159.5">
      <c r="A394" s="3" t="s">
        <v>391</v>
      </c>
      <c r="B394" s="4" t="str">
        <f>IF(A394&lt;&gt;"",LEFT(A394,SEARCH("-",A394)-1),"")</f>
        <v>APS</v>
      </c>
      <c r="C394" s="4" t="s">
        <v>929</v>
      </c>
      <c r="D394" s="17">
        <v>43657</v>
      </c>
      <c r="E394" s="17">
        <v>43685</v>
      </c>
      <c r="F394" s="17">
        <v>43880</v>
      </c>
      <c r="G394" s="17" t="s">
        <v>1109</v>
      </c>
      <c r="I394" s="17"/>
      <c r="J394" s="18">
        <v>43966</v>
      </c>
      <c r="K394" s="36" t="s">
        <v>2452</v>
      </c>
      <c r="L394" s="36" t="s">
        <v>2715</v>
      </c>
    </row>
    <row r="395" spans="1:12" ht="159.5">
      <c r="A395" s="3" t="s">
        <v>392</v>
      </c>
      <c r="B395" s="6" t="str">
        <f>IF(A395&lt;&gt;"",LEFT(A395,SEARCH("-",A395)-1),"")</f>
        <v>APS</v>
      </c>
      <c r="C395" s="6" t="s">
        <v>929</v>
      </c>
      <c r="D395" s="19">
        <v>43657</v>
      </c>
      <c r="E395" s="19">
        <v>43685</v>
      </c>
      <c r="F395" s="19">
        <v>43880</v>
      </c>
      <c r="G395" s="19" t="s">
        <v>1110</v>
      </c>
      <c r="I395" s="19"/>
      <c r="J395" s="20">
        <v>43966</v>
      </c>
      <c r="K395" s="48" t="s">
        <v>2369</v>
      </c>
      <c r="L395" s="48" t="s">
        <v>2716</v>
      </c>
    </row>
    <row r="396" spans="1:12" ht="43.5">
      <c r="A396" s="3" t="s">
        <v>393</v>
      </c>
      <c r="B396" s="4" t="str">
        <f>IF(A396&lt;&gt;"",LEFT(A396,SEARCH("-",A396)-1),"")</f>
        <v>APS</v>
      </c>
      <c r="C396" s="4" t="s">
        <v>929</v>
      </c>
      <c r="D396" s="17">
        <v>43941</v>
      </c>
      <c r="E396" s="17">
        <v>43973</v>
      </c>
      <c r="F396" s="17">
        <v>44109</v>
      </c>
      <c r="G396" s="17" t="s">
        <v>1111</v>
      </c>
      <c r="I396" s="17"/>
      <c r="J396" s="17">
        <v>44109</v>
      </c>
      <c r="K396" s="36" t="s">
        <v>2369</v>
      </c>
      <c r="L396" s="36" t="s">
        <v>1938</v>
      </c>
    </row>
    <row r="397" spans="1:12" ht="14.5">
      <c r="A397" s="3" t="s">
        <v>394</v>
      </c>
      <c r="B397" s="6" t="str">
        <f>IF(A397&lt;&gt;"",LEFT(A397,SEARCH("-",A397)-1),"")</f>
        <v>APS</v>
      </c>
      <c r="C397" s="6" t="s">
        <v>929</v>
      </c>
      <c r="D397" s="19" t="s">
        <v>938</v>
      </c>
      <c r="E397" s="19"/>
      <c r="F397" s="19"/>
      <c r="G397" s="19"/>
      <c r="I397" s="19"/>
      <c r="J397" s="20"/>
      <c r="K397" s="48" t="s">
        <v>2369</v>
      </c>
      <c r="L397" s="48" t="s">
        <v>2369</v>
      </c>
    </row>
    <row r="398" spans="1:12" ht="203">
      <c r="A398" s="3" t="s">
        <v>395</v>
      </c>
      <c r="B398" s="4" t="str">
        <f>IF(A398&lt;&gt;"",LEFT(A398,SEARCH("-",A398)-1),"")</f>
        <v>APS</v>
      </c>
      <c r="C398" s="4" t="s">
        <v>929</v>
      </c>
      <c r="D398" s="17">
        <v>43817</v>
      </c>
      <c r="E398" s="17">
        <v>43909</v>
      </c>
      <c r="F398" s="17">
        <v>43966</v>
      </c>
      <c r="G398" s="17" t="s">
        <v>1112</v>
      </c>
      <c r="I398" s="17"/>
      <c r="J398" s="18">
        <v>43966</v>
      </c>
      <c r="K398" s="36" t="s">
        <v>2453</v>
      </c>
      <c r="L398" s="36" t="s">
        <v>2717</v>
      </c>
    </row>
    <row r="399" spans="1:12" ht="203">
      <c r="A399" s="3" t="s">
        <v>396</v>
      </c>
      <c r="B399" s="6" t="str">
        <f>IF(A399&lt;&gt;"",LEFT(A399,SEARCH("-",A399)-1),"")</f>
        <v>APS</v>
      </c>
      <c r="C399" s="6" t="s">
        <v>929</v>
      </c>
      <c r="D399" s="19">
        <v>43817</v>
      </c>
      <c r="E399" s="19">
        <v>44274</v>
      </c>
      <c r="F399" s="19"/>
      <c r="G399" s="19"/>
      <c r="I399" s="19"/>
      <c r="J399" s="20"/>
      <c r="K399" s="48" t="s">
        <v>2454</v>
      </c>
      <c r="L399" s="48" t="s">
        <v>2718</v>
      </c>
    </row>
    <row r="400" spans="1:12" ht="304.5">
      <c r="A400" s="3" t="s">
        <v>397</v>
      </c>
      <c r="B400" s="4" t="str">
        <f>IF(A400&lt;&gt;"",LEFT(A400,SEARCH("-",A400)-1),"")</f>
        <v>APS</v>
      </c>
      <c r="C400" s="4" t="s">
        <v>929</v>
      </c>
      <c r="D400" s="17">
        <v>43941</v>
      </c>
      <c r="E400" s="17">
        <v>44244</v>
      </c>
      <c r="F400" s="17"/>
      <c r="G400" s="17"/>
      <c r="I400" s="17"/>
      <c r="J400" s="18"/>
      <c r="K400" s="36" t="s">
        <v>1523</v>
      </c>
      <c r="L400" s="36" t="s">
        <v>1939</v>
      </c>
    </row>
    <row r="401" spans="1:12" ht="279">
      <c r="A401" s="3" t="s">
        <v>398</v>
      </c>
      <c r="B401" s="6" t="str">
        <f>IF(A401&lt;&gt;"",LEFT(A401,SEARCH("-",A401)-1),"")</f>
        <v>APS</v>
      </c>
      <c r="C401" s="6" t="s">
        <v>929</v>
      </c>
      <c r="D401" s="19">
        <v>43942</v>
      </c>
      <c r="E401" s="19">
        <v>44029</v>
      </c>
      <c r="F401" s="19">
        <v>44109</v>
      </c>
      <c r="G401" s="19" t="s">
        <v>1113</v>
      </c>
      <c r="I401" s="19"/>
      <c r="J401" s="19">
        <v>44109</v>
      </c>
      <c r="K401" s="54" t="s">
        <v>1524</v>
      </c>
      <c r="L401" s="54" t="s">
        <v>1940</v>
      </c>
    </row>
    <row r="402" spans="1:12" ht="248">
      <c r="A402" s="3" t="s">
        <v>399</v>
      </c>
      <c r="B402" s="4" t="str">
        <f>IF(A402&lt;&gt;"",LEFT(A402,SEARCH("-",A402)-1),"")</f>
        <v>APS</v>
      </c>
      <c r="C402" s="4" t="s">
        <v>929</v>
      </c>
      <c r="D402" s="17">
        <v>43943</v>
      </c>
      <c r="E402" s="17"/>
      <c r="F402" s="17"/>
      <c r="G402" s="17"/>
      <c r="I402" s="17"/>
      <c r="J402" s="18"/>
      <c r="K402" s="66" t="s">
        <v>1525</v>
      </c>
      <c r="L402" s="66" t="s">
        <v>1941</v>
      </c>
    </row>
    <row r="403" spans="1:12" ht="43.5">
      <c r="A403" s="3" t="s">
        <v>399</v>
      </c>
      <c r="B403" s="6" t="str">
        <f>IF(A403&lt;&gt;"",LEFT(A403,SEARCH("-",A403)-1),"")</f>
        <v>APS</v>
      </c>
      <c r="C403" s="6" t="s">
        <v>925</v>
      </c>
      <c r="D403" s="19">
        <v>43937</v>
      </c>
      <c r="E403" s="19"/>
      <c r="F403" s="19"/>
      <c r="G403" s="19"/>
      <c r="I403" s="19"/>
      <c r="J403" s="20"/>
      <c r="K403" s="48" t="s">
        <v>2369</v>
      </c>
      <c r="L403" s="48" t="s">
        <v>1942</v>
      </c>
    </row>
    <row r="404" spans="1:12" ht="261">
      <c r="A404" s="3" t="s">
        <v>400</v>
      </c>
      <c r="B404" s="4" t="str">
        <f>IF(A404&lt;&gt;"",LEFT(A404,SEARCH("-",A404)-1),"")</f>
        <v>APS</v>
      </c>
      <c r="C404" s="4" t="s">
        <v>929</v>
      </c>
      <c r="D404" s="17">
        <v>43973</v>
      </c>
      <c r="E404" s="17">
        <v>44029</v>
      </c>
      <c r="F404" s="17">
        <v>44109</v>
      </c>
      <c r="G404" s="17" t="s">
        <v>1114</v>
      </c>
      <c r="I404" s="17"/>
      <c r="J404" s="17">
        <v>44109</v>
      </c>
      <c r="K404" s="36" t="s">
        <v>1526</v>
      </c>
      <c r="L404" s="36" t="s">
        <v>1943</v>
      </c>
    </row>
    <row r="405" spans="1:12" ht="261">
      <c r="A405" s="3" t="s">
        <v>401</v>
      </c>
      <c r="B405" s="6" t="str">
        <f>IF(A405&lt;&gt;"",LEFT(A405,SEARCH("-",A405)-1),"")</f>
        <v>APS</v>
      </c>
      <c r="C405" s="6" t="s">
        <v>929</v>
      </c>
      <c r="D405" s="19">
        <v>43973</v>
      </c>
      <c r="E405" s="19">
        <v>44029</v>
      </c>
      <c r="F405" s="19">
        <v>44109</v>
      </c>
      <c r="G405" s="19" t="s">
        <v>1115</v>
      </c>
      <c r="I405" s="19"/>
      <c r="J405" s="19">
        <v>44109</v>
      </c>
      <c r="K405" s="57" t="s">
        <v>1527</v>
      </c>
      <c r="L405" s="57" t="s">
        <v>1944</v>
      </c>
    </row>
    <row r="406" spans="1:12" ht="232">
      <c r="A406" s="3" t="s">
        <v>402</v>
      </c>
      <c r="B406" s="4" t="str">
        <f>IF(A406&lt;&gt;"",LEFT(A406,SEARCH("-",A406)-1),"")</f>
        <v>APS</v>
      </c>
      <c r="C406" s="4" t="s">
        <v>929</v>
      </c>
      <c r="D406" s="17">
        <v>43973</v>
      </c>
      <c r="E406" s="17">
        <v>44029</v>
      </c>
      <c r="F406" s="17">
        <v>44109</v>
      </c>
      <c r="G406" s="17" t="s">
        <v>1116</v>
      </c>
      <c r="I406" s="17"/>
      <c r="J406" s="17">
        <v>44109</v>
      </c>
      <c r="K406" s="58" t="s">
        <v>1528</v>
      </c>
      <c r="L406" s="58" t="s">
        <v>1945</v>
      </c>
    </row>
    <row r="407" spans="1:12" ht="261">
      <c r="A407" s="3" t="s">
        <v>403</v>
      </c>
      <c r="B407" s="6" t="str">
        <f>IF(A407&lt;&gt;"",LEFT(A407,SEARCH("-",A407)-1),"")</f>
        <v>APS</v>
      </c>
      <c r="C407" s="6" t="s">
        <v>929</v>
      </c>
      <c r="D407" s="19">
        <v>43973</v>
      </c>
      <c r="E407" s="19"/>
      <c r="F407" s="19"/>
      <c r="G407" s="19"/>
      <c r="I407" s="19"/>
      <c r="J407" s="20"/>
      <c r="K407" s="48" t="s">
        <v>1529</v>
      </c>
      <c r="L407" s="48" t="s">
        <v>1946</v>
      </c>
    </row>
    <row r="408" spans="1:12" ht="217.5">
      <c r="A408" s="3" t="s">
        <v>404</v>
      </c>
      <c r="B408" s="4" t="str">
        <f>IF(A408&lt;&gt;"",LEFT(A408,SEARCH("-",A408)-1),"")</f>
        <v>APS</v>
      </c>
      <c r="C408" s="4" t="s">
        <v>929</v>
      </c>
      <c r="D408" s="17">
        <v>43973</v>
      </c>
      <c r="E408" s="17">
        <v>44029</v>
      </c>
      <c r="F408" s="17">
        <v>44109</v>
      </c>
      <c r="G408" s="17" t="s">
        <v>1117</v>
      </c>
      <c r="I408" s="17"/>
      <c r="J408" s="17">
        <v>44109</v>
      </c>
      <c r="K408" s="58" t="s">
        <v>1530</v>
      </c>
      <c r="L408" s="58" t="s">
        <v>1947</v>
      </c>
    </row>
    <row r="409" spans="1:12" ht="275.5">
      <c r="A409" s="3" t="s">
        <v>405</v>
      </c>
      <c r="B409" s="6" t="str">
        <f>IF(A409&lt;&gt;"",LEFT(A409,SEARCH("-",A409)-1),"")</f>
        <v>APS</v>
      </c>
      <c r="C409" s="6" t="s">
        <v>929</v>
      </c>
      <c r="D409" s="19">
        <v>43973</v>
      </c>
      <c r="E409" s="19">
        <v>44274</v>
      </c>
      <c r="F409" s="19"/>
      <c r="G409" s="19"/>
      <c r="I409" s="19"/>
      <c r="J409" s="20"/>
      <c r="K409" s="48" t="s">
        <v>1531</v>
      </c>
      <c r="L409" s="48" t="s">
        <v>1948</v>
      </c>
    </row>
    <row r="410" spans="1:12" ht="58">
      <c r="A410" s="3" t="s">
        <v>406</v>
      </c>
      <c r="B410" s="4" t="str">
        <f>IF(A410&lt;&gt;"",LEFT(A410,SEARCH("-",A410)-1),"")</f>
        <v>APS</v>
      </c>
      <c r="C410" s="4" t="s">
        <v>929</v>
      </c>
      <c r="D410" s="17">
        <v>43973</v>
      </c>
      <c r="E410" s="17">
        <v>44029</v>
      </c>
      <c r="F410" s="17">
        <v>44109</v>
      </c>
      <c r="G410" s="17" t="s">
        <v>1118</v>
      </c>
      <c r="I410" s="17"/>
      <c r="J410" s="17">
        <v>44109</v>
      </c>
      <c r="K410" s="36" t="s">
        <v>1532</v>
      </c>
      <c r="L410" s="36" t="s">
        <v>1949</v>
      </c>
    </row>
    <row r="411" spans="1:12" ht="246.5">
      <c r="A411" s="3" t="s">
        <v>407</v>
      </c>
      <c r="B411" s="6" t="str">
        <f>IF(A411&lt;&gt;"",LEFT(A411,SEARCH("-",A411)-1),"")</f>
        <v>APS</v>
      </c>
      <c r="C411" s="6" t="s">
        <v>929</v>
      </c>
      <c r="D411" s="19">
        <v>43973</v>
      </c>
      <c r="E411" s="19">
        <v>44110</v>
      </c>
      <c r="F411" s="19">
        <v>44146</v>
      </c>
      <c r="G411" s="19" t="s">
        <v>1119</v>
      </c>
      <c r="I411" s="19"/>
      <c r="J411" s="19">
        <v>44146</v>
      </c>
      <c r="K411" s="48" t="s">
        <v>1533</v>
      </c>
      <c r="L411" s="48" t="s">
        <v>1950</v>
      </c>
    </row>
    <row r="412" spans="1:12" ht="72.5">
      <c r="A412" s="3" t="s">
        <v>408</v>
      </c>
      <c r="B412" s="4" t="s">
        <v>409</v>
      </c>
      <c r="C412" s="4" t="s">
        <v>929</v>
      </c>
      <c r="D412" s="17">
        <v>44244</v>
      </c>
      <c r="E412" s="17"/>
      <c r="F412" s="17"/>
      <c r="G412" s="17"/>
      <c r="I412" s="17"/>
      <c r="J412" s="18"/>
      <c r="K412" s="36" t="s">
        <v>1534</v>
      </c>
      <c r="L412" s="36" t="s">
        <v>1951</v>
      </c>
    </row>
    <row r="413" spans="1:12" ht="43.5">
      <c r="A413" s="3" t="s">
        <v>410</v>
      </c>
      <c r="B413" s="6" t="str">
        <f t="shared" si="7" ref="B413:B476">IF(A413&lt;&gt;"",LEFT(A413,SEARCH("-",A413)-1),"")</f>
        <v>APS</v>
      </c>
      <c r="C413" s="6" t="s">
        <v>929</v>
      </c>
      <c r="D413" s="19">
        <v>44274</v>
      </c>
      <c r="E413" s="19"/>
      <c r="F413" s="19"/>
      <c r="G413" s="19"/>
      <c r="I413" s="19"/>
      <c r="J413" s="20"/>
      <c r="K413" s="47" t="s">
        <v>1535</v>
      </c>
      <c r="L413" s="47" t="s">
        <v>1952</v>
      </c>
    </row>
    <row r="414" spans="1:12" ht="232">
      <c r="A414" s="3" t="s">
        <v>411</v>
      </c>
      <c r="B414" s="4" t="str">
        <f>IF(A414&lt;&gt;"",LEFT(A414,SEARCH("-",A414)-1),"")</f>
        <v>AEP</v>
      </c>
      <c r="C414" s="4" t="s">
        <v>929</v>
      </c>
      <c r="D414" s="17">
        <v>44302</v>
      </c>
      <c r="E414" s="17">
        <v>44393</v>
      </c>
      <c r="F414" s="17">
        <v>44441</v>
      </c>
      <c r="G414" s="17" t="s">
        <v>1120</v>
      </c>
      <c r="I414" s="17"/>
      <c r="J414" s="18">
        <v>44440</v>
      </c>
      <c r="K414" s="36" t="s">
        <v>2369</v>
      </c>
      <c r="L414" s="36" t="s">
        <v>1953</v>
      </c>
    </row>
    <row r="415" spans="1:12" ht="261">
      <c r="A415" s="3" t="s">
        <v>412</v>
      </c>
      <c r="B415" s="6" t="str">
        <f>IF(A415&lt;&gt;"",LEFT(A415,SEARCH("-",A415)-1),"")</f>
        <v>APS</v>
      </c>
      <c r="C415" s="6" t="s">
        <v>929</v>
      </c>
      <c r="D415" s="19">
        <v>44362</v>
      </c>
      <c r="E415" s="19"/>
      <c r="F415" s="19"/>
      <c r="G415" s="19"/>
      <c r="I415" s="19"/>
      <c r="J415" s="20"/>
      <c r="K415" s="48" t="s">
        <v>1536</v>
      </c>
      <c r="L415" s="48" t="s">
        <v>1954</v>
      </c>
    </row>
    <row r="416" spans="1:12" ht="188.5">
      <c r="A416" s="3" t="s">
        <v>413</v>
      </c>
      <c r="B416" s="4" t="str">
        <f>IF(A416&lt;&gt;"",LEFT(A416,SEARCH("-",A416)-1),"")</f>
        <v>APS</v>
      </c>
      <c r="C416" s="4" t="s">
        <v>929</v>
      </c>
      <c r="D416" s="17">
        <v>44362</v>
      </c>
      <c r="E416" s="17">
        <v>44519</v>
      </c>
      <c r="F416" s="17"/>
      <c r="G416" s="17"/>
      <c r="I416" s="17"/>
      <c r="J416" s="18"/>
      <c r="K416" s="36" t="s">
        <v>1536</v>
      </c>
      <c r="L416" s="36" t="s">
        <v>1955</v>
      </c>
    </row>
    <row r="417" spans="1:12" ht="217.5">
      <c r="A417" s="3" t="s">
        <v>414</v>
      </c>
      <c r="B417" s="6" t="str">
        <f>IF(A417&lt;&gt;"",LEFT(A417,SEARCH("-",A417)-1),"")</f>
        <v>APS</v>
      </c>
      <c r="C417" s="6" t="s">
        <v>929</v>
      </c>
      <c r="D417" s="19">
        <v>44424</v>
      </c>
      <c r="E417" s="19"/>
      <c r="F417" s="19"/>
      <c r="G417" s="19"/>
      <c r="I417" s="19"/>
      <c r="J417" s="20"/>
      <c r="K417" s="48" t="s">
        <v>1537</v>
      </c>
      <c r="L417" s="48" t="s">
        <v>1956</v>
      </c>
    </row>
    <row r="418" spans="1:12" ht="217.5">
      <c r="A418" s="3" t="s">
        <v>415</v>
      </c>
      <c r="B418" s="4" t="str">
        <f>IF(A418&lt;&gt;"",LEFT(A418,SEARCH("-",A418)-1),"")</f>
        <v>APS</v>
      </c>
      <c r="C418" s="4" t="s">
        <v>929</v>
      </c>
      <c r="D418" s="17">
        <v>44424</v>
      </c>
      <c r="E418" s="17"/>
      <c r="F418" s="17"/>
      <c r="G418" s="17"/>
      <c r="I418" s="17"/>
      <c r="J418" s="18"/>
      <c r="K418" s="36" t="s">
        <v>1538</v>
      </c>
      <c r="L418" s="36" t="s">
        <v>1957</v>
      </c>
    </row>
    <row r="419" spans="1:12" ht="217.5">
      <c r="A419" s="3" t="s">
        <v>416</v>
      </c>
      <c r="B419" s="6" t="str">
        <f>IF(A419&lt;&gt;"",LEFT(A419,SEARCH("-",A419)-1),"")</f>
        <v>APS</v>
      </c>
      <c r="C419" s="6" t="s">
        <v>929</v>
      </c>
      <c r="D419" s="19">
        <v>44424</v>
      </c>
      <c r="E419" s="19"/>
      <c r="F419" s="19"/>
      <c r="G419" s="19"/>
      <c r="I419" s="19"/>
      <c r="J419" s="20"/>
      <c r="K419" s="48" t="s">
        <v>1539</v>
      </c>
      <c r="L419" s="48" t="s">
        <v>1958</v>
      </c>
    </row>
    <row r="420" spans="1:12" ht="217.5">
      <c r="A420" s="3" t="s">
        <v>417</v>
      </c>
      <c r="B420" s="4" t="str">
        <f>IF(A420&lt;&gt;"",LEFT(A420,SEARCH("-",A420)-1),"")</f>
        <v>APS</v>
      </c>
      <c r="C420" s="4" t="s">
        <v>929</v>
      </c>
      <c r="D420" s="17">
        <v>44424</v>
      </c>
      <c r="E420" s="17">
        <v>44519</v>
      </c>
      <c r="F420" s="17"/>
      <c r="G420" s="17"/>
      <c r="I420" s="17"/>
      <c r="J420" s="18"/>
      <c r="K420" s="36" t="s">
        <v>1540</v>
      </c>
      <c r="L420" s="36" t="s">
        <v>1959</v>
      </c>
    </row>
    <row r="421" spans="1:12" ht="58">
      <c r="A421" s="3" t="s">
        <v>418</v>
      </c>
      <c r="B421" s="6" t="str">
        <f>IF(A421&lt;&gt;"",LEFT(A421,SEARCH("-",A421)-1),"")</f>
        <v>APS</v>
      </c>
      <c r="C421" s="6" t="s">
        <v>929</v>
      </c>
      <c r="D421" s="19">
        <v>44362</v>
      </c>
      <c r="E421" s="19"/>
      <c r="F421" s="19"/>
      <c r="G421" s="19"/>
      <c r="I421" s="19"/>
      <c r="J421" s="20"/>
      <c r="K421" s="48" t="s">
        <v>1541</v>
      </c>
      <c r="L421" s="48" t="s">
        <v>1960</v>
      </c>
    </row>
    <row r="422" spans="1:12" ht="87">
      <c r="A422" s="3" t="s">
        <v>419</v>
      </c>
      <c r="B422" s="4" t="str">
        <f>IF(A422&lt;&gt;"",LEFT(A422,SEARCH("-",A422)-1),"")</f>
        <v>APS</v>
      </c>
      <c r="C422" s="4" t="s">
        <v>929</v>
      </c>
      <c r="D422" s="17">
        <v>44424</v>
      </c>
      <c r="E422" s="17"/>
      <c r="F422" s="17"/>
      <c r="G422" s="17"/>
      <c r="I422" s="17"/>
      <c r="J422" s="18"/>
      <c r="K422" s="36" t="s">
        <v>1542</v>
      </c>
      <c r="L422" s="36" t="s">
        <v>1961</v>
      </c>
    </row>
    <row r="423" spans="1:12" ht="217.5">
      <c r="A423" s="3" t="s">
        <v>420</v>
      </c>
      <c r="B423" s="6" t="str">
        <f>IF(A423&lt;&gt;"",LEFT(A423,SEARCH("-",A423)-1),"")</f>
        <v>ATSI</v>
      </c>
      <c r="C423" s="6" t="s">
        <v>929</v>
      </c>
      <c r="D423" s="19">
        <v>43371</v>
      </c>
      <c r="E423" s="19">
        <v>44155</v>
      </c>
      <c r="F423" s="19"/>
      <c r="G423" s="19" t="s">
        <v>1121</v>
      </c>
      <c r="I423" s="19"/>
      <c r="J423" s="20"/>
      <c r="K423" s="48" t="s">
        <v>1543</v>
      </c>
      <c r="L423" s="48" t="s">
        <v>2719</v>
      </c>
    </row>
    <row r="424" spans="1:12" ht="174">
      <c r="A424" s="3" t="s">
        <v>421</v>
      </c>
      <c r="B424" s="4" t="str">
        <f>IF(A424&lt;&gt;"",LEFT(A424,SEARCH("-",A424)-1),"")</f>
        <v>ATSI</v>
      </c>
      <c r="C424" s="4" t="s">
        <v>929</v>
      </c>
      <c r="D424" s="17">
        <v>43371</v>
      </c>
      <c r="E424" s="17">
        <v>43399</v>
      </c>
      <c r="F424" s="17">
        <v>43908</v>
      </c>
      <c r="G424" s="17" t="s">
        <v>1122</v>
      </c>
      <c r="I424" s="17"/>
      <c r="J424" s="18">
        <v>43966</v>
      </c>
      <c r="K424" s="36" t="s">
        <v>2369</v>
      </c>
      <c r="L424" s="36" t="s">
        <v>2720</v>
      </c>
    </row>
    <row r="425" spans="1:12" ht="43.5">
      <c r="A425" s="3" t="s">
        <v>422</v>
      </c>
      <c r="B425" s="6" t="str">
        <f>IF(A425&lt;&gt;"",LEFT(A425,SEARCH("-",A425)-1),"")</f>
        <v>ATSI</v>
      </c>
      <c r="C425" s="6" t="s">
        <v>929</v>
      </c>
      <c r="D425" s="19">
        <v>43433</v>
      </c>
      <c r="E425" s="19">
        <v>43516</v>
      </c>
      <c r="F425" s="19">
        <v>43908</v>
      </c>
      <c r="G425" s="19" t="s">
        <v>1123</v>
      </c>
      <c r="I425" s="19"/>
      <c r="J425" s="20">
        <v>43966</v>
      </c>
      <c r="K425" s="48" t="s">
        <v>2455</v>
      </c>
      <c r="L425" s="48" t="s">
        <v>2721</v>
      </c>
    </row>
    <row r="426" spans="1:12" ht="87">
      <c r="A426" s="3" t="s">
        <v>423</v>
      </c>
      <c r="B426" s="4" t="str">
        <f>IF(A426&lt;&gt;"",LEFT(A426,SEARCH("-",A426)-1),"")</f>
        <v>ATSI</v>
      </c>
      <c r="C426" s="4" t="s">
        <v>929</v>
      </c>
      <c r="D426" s="17">
        <v>43433</v>
      </c>
      <c r="E426" s="17">
        <v>43516</v>
      </c>
      <c r="F426" s="17"/>
      <c r="G426" s="17" t="s">
        <v>1124</v>
      </c>
      <c r="I426" s="17"/>
      <c r="J426" s="18"/>
      <c r="K426" s="36" t="s">
        <v>2456</v>
      </c>
      <c r="L426" s="36" t="s">
        <v>2722</v>
      </c>
    </row>
    <row r="427" spans="1:12" ht="391.5">
      <c r="A427" s="3" t="s">
        <v>424</v>
      </c>
      <c r="B427" s="6" t="str">
        <f>IF(A427&lt;&gt;"",LEFT(A427,SEARCH("-",A427)-1),"")</f>
        <v>ATSI</v>
      </c>
      <c r="C427" s="6" t="s">
        <v>929</v>
      </c>
      <c r="D427" s="19">
        <v>43476</v>
      </c>
      <c r="E427" s="19">
        <v>43549</v>
      </c>
      <c r="F427" s="19"/>
      <c r="G427" s="6" t="s">
        <v>1125</v>
      </c>
      <c r="I427" s="19"/>
      <c r="J427" s="20"/>
      <c r="K427" s="48" t="s">
        <v>2457</v>
      </c>
      <c r="L427" s="48" t="s">
        <v>2723</v>
      </c>
    </row>
    <row r="428" spans="1:12" ht="409.5">
      <c r="A428" s="3" t="s">
        <v>425</v>
      </c>
      <c r="B428" s="4" t="str">
        <f>IF(A428&lt;&gt;"",LEFT(A428,SEARCH("-",A428)-1),"")</f>
        <v>ATSI</v>
      </c>
      <c r="C428" s="4" t="s">
        <v>929</v>
      </c>
      <c r="D428" s="17">
        <v>43476</v>
      </c>
      <c r="E428" s="17">
        <v>43791</v>
      </c>
      <c r="F428" s="17">
        <v>44370</v>
      </c>
      <c r="G428" s="17" t="s">
        <v>1126</v>
      </c>
      <c r="I428" s="17"/>
      <c r="J428" s="18"/>
      <c r="K428" s="36" t="s">
        <v>2458</v>
      </c>
      <c r="L428" s="36" t="s">
        <v>2724</v>
      </c>
    </row>
    <row r="429" spans="1:12" ht="87">
      <c r="A429" s="3" t="s">
        <v>426</v>
      </c>
      <c r="B429" s="6" t="str">
        <f>IF(A429&lt;&gt;"",LEFT(A429,SEARCH("-",A429)-1),"")</f>
        <v>ATSI</v>
      </c>
      <c r="C429" s="6" t="s">
        <v>929</v>
      </c>
      <c r="D429" s="19">
        <v>43476</v>
      </c>
      <c r="E429" s="19">
        <v>43549</v>
      </c>
      <c r="F429" s="19">
        <v>44014</v>
      </c>
      <c r="G429" s="19" t="s">
        <v>1127</v>
      </c>
      <c r="I429" s="19"/>
      <c r="J429" s="19">
        <v>44014</v>
      </c>
      <c r="K429" s="48" t="s">
        <v>2459</v>
      </c>
      <c r="L429" s="48" t="s">
        <v>2725</v>
      </c>
    </row>
    <row r="430" spans="1:12" ht="72.5">
      <c r="A430" s="3" t="s">
        <v>427</v>
      </c>
      <c r="B430" s="4" t="str">
        <f>IF(A430&lt;&gt;"",LEFT(A430,SEARCH("-",A430)-1),"")</f>
        <v>ATSI</v>
      </c>
      <c r="C430" s="4" t="s">
        <v>929</v>
      </c>
      <c r="D430" s="17">
        <v>43476</v>
      </c>
      <c r="E430" s="17">
        <v>43941</v>
      </c>
      <c r="F430" s="17">
        <v>44014</v>
      </c>
      <c r="G430" s="17" t="s">
        <v>1128</v>
      </c>
      <c r="I430" s="17"/>
      <c r="J430" s="17">
        <v>44014</v>
      </c>
      <c r="K430" s="36" t="s">
        <v>2460</v>
      </c>
      <c r="L430" s="36" t="s">
        <v>2726</v>
      </c>
    </row>
    <row r="431" spans="1:12" ht="304.5">
      <c r="A431" s="3" t="s">
        <v>428</v>
      </c>
      <c r="B431" s="6" t="str">
        <f>IF(A431&lt;&gt;"",LEFT(A431,SEARCH("-",A431)-1),"")</f>
        <v>ATSI</v>
      </c>
      <c r="C431" s="6" t="s">
        <v>929</v>
      </c>
      <c r="D431" s="19">
        <v>43503</v>
      </c>
      <c r="E431" s="19">
        <v>43531</v>
      </c>
      <c r="F431" s="19">
        <v>44014</v>
      </c>
      <c r="G431" s="19" t="s">
        <v>1129</v>
      </c>
      <c r="I431" s="19"/>
      <c r="J431" s="19">
        <v>44014</v>
      </c>
      <c r="K431" s="48" t="s">
        <v>2461</v>
      </c>
      <c r="L431" s="48" t="s">
        <v>2727</v>
      </c>
    </row>
    <row r="432" spans="1:12" ht="159.5">
      <c r="A432" s="3" t="s">
        <v>429</v>
      </c>
      <c r="B432" s="4" t="str">
        <f>IF(A432&lt;&gt;"",LEFT(A432,SEARCH("-",A432)-1),"")</f>
        <v>ATSI</v>
      </c>
      <c r="C432" s="4" t="s">
        <v>929</v>
      </c>
      <c r="D432" s="17">
        <v>43516</v>
      </c>
      <c r="E432" s="17">
        <v>43578</v>
      </c>
      <c r="F432" s="17">
        <v>43908</v>
      </c>
      <c r="G432" s="17" t="s">
        <v>1130</v>
      </c>
      <c r="I432" s="17"/>
      <c r="J432" s="18">
        <v>43966</v>
      </c>
      <c r="K432" s="36" t="s">
        <v>2462</v>
      </c>
      <c r="L432" s="36" t="s">
        <v>2728</v>
      </c>
    </row>
    <row r="433" spans="1:12" ht="130.5">
      <c r="A433" s="3" t="s">
        <v>430</v>
      </c>
      <c r="B433" s="6" t="str">
        <f>IF(A433&lt;&gt;"",LEFT(A433,SEARCH("-",A433)-1),"")</f>
        <v>ATSI</v>
      </c>
      <c r="C433" s="6" t="s">
        <v>929</v>
      </c>
      <c r="D433" s="19">
        <v>43549</v>
      </c>
      <c r="E433" s="19">
        <v>43605</v>
      </c>
      <c r="F433" s="19">
        <v>43908</v>
      </c>
      <c r="G433" s="19" t="s">
        <v>1131</v>
      </c>
      <c r="I433" s="19"/>
      <c r="J433" s="20">
        <v>43966</v>
      </c>
      <c r="K433" s="48" t="s">
        <v>2463</v>
      </c>
      <c r="L433" s="48" t="s">
        <v>2729</v>
      </c>
    </row>
    <row r="434" spans="1:12" ht="101.5">
      <c r="A434" s="3" t="s">
        <v>431</v>
      </c>
      <c r="B434" s="4" t="str">
        <f>IF(A434&lt;&gt;"",LEFT(A434,SEARCH("-",A434)-1),"")</f>
        <v>ATSI</v>
      </c>
      <c r="C434" s="4" t="s">
        <v>929</v>
      </c>
      <c r="D434" s="17">
        <v>43605</v>
      </c>
      <c r="E434" s="17">
        <v>43670</v>
      </c>
      <c r="F434" s="17">
        <v>43908</v>
      </c>
      <c r="G434" s="17" t="s">
        <v>1132</v>
      </c>
      <c r="I434" s="17"/>
      <c r="J434" s="18">
        <v>43966</v>
      </c>
      <c r="K434" s="36" t="s">
        <v>2464</v>
      </c>
      <c r="L434" s="36" t="s">
        <v>2730</v>
      </c>
    </row>
    <row r="435" spans="1:12" ht="43.5">
      <c r="A435" s="3" t="s">
        <v>432</v>
      </c>
      <c r="B435" s="6" t="str">
        <f>IF(A435&lt;&gt;"",LEFT(A435,SEARCH("-",A435)-1),"")</f>
        <v>ATSI</v>
      </c>
      <c r="C435" s="6" t="s">
        <v>929</v>
      </c>
      <c r="D435" s="19">
        <v>43670</v>
      </c>
      <c r="E435" s="19">
        <v>43791</v>
      </c>
      <c r="F435" s="19">
        <v>43908</v>
      </c>
      <c r="G435" s="19" t="s">
        <v>1133</v>
      </c>
      <c r="I435" s="19"/>
      <c r="J435" s="20">
        <v>43966</v>
      </c>
      <c r="K435" s="48" t="s">
        <v>2465</v>
      </c>
      <c r="L435" s="48" t="s">
        <v>2731</v>
      </c>
    </row>
    <row r="436" spans="1:12" ht="348">
      <c r="A436" s="3" t="s">
        <v>433</v>
      </c>
      <c r="B436" s="4" t="str">
        <f>IF(A436&lt;&gt;"",LEFT(A436,SEARCH("-",A436)-1),"")</f>
        <v>ATSI</v>
      </c>
      <c r="C436" s="4" t="s">
        <v>929</v>
      </c>
      <c r="D436" s="17">
        <v>43670</v>
      </c>
      <c r="E436" s="17"/>
      <c r="F436" s="17"/>
      <c r="G436" s="17"/>
      <c r="I436" s="17"/>
      <c r="J436" s="18"/>
      <c r="K436" s="36" t="s">
        <v>2466</v>
      </c>
      <c r="L436" s="36" t="s">
        <v>2732</v>
      </c>
    </row>
    <row r="437" spans="1:12" ht="348">
      <c r="A437" s="3" t="s">
        <v>434</v>
      </c>
      <c r="B437" s="6" t="str">
        <f>IF(A437&lt;&gt;"",LEFT(A437,SEARCH("-",A437)-1),"")</f>
        <v>ATSI</v>
      </c>
      <c r="C437" s="6" t="s">
        <v>929</v>
      </c>
      <c r="D437" s="19">
        <v>43670</v>
      </c>
      <c r="E437" s="19"/>
      <c r="F437" s="19"/>
      <c r="G437" s="19"/>
      <c r="I437" s="19"/>
      <c r="J437" s="20"/>
      <c r="K437" s="48" t="s">
        <v>2467</v>
      </c>
      <c r="L437" s="48" t="s">
        <v>2733</v>
      </c>
    </row>
    <row r="438" spans="1:12" ht="348">
      <c r="A438" s="3" t="s">
        <v>435</v>
      </c>
      <c r="B438" s="4" t="str">
        <f>IF(A438&lt;&gt;"",LEFT(A438,SEARCH("-",A438)-1),"")</f>
        <v>ATSI</v>
      </c>
      <c r="C438" s="4" t="s">
        <v>929</v>
      </c>
      <c r="D438" s="17">
        <v>43670</v>
      </c>
      <c r="E438" s="17">
        <v>43791</v>
      </c>
      <c r="F438" s="17">
        <v>43908</v>
      </c>
      <c r="G438" s="17" t="s">
        <v>1134</v>
      </c>
      <c r="I438" s="17"/>
      <c r="J438" s="18">
        <v>43966</v>
      </c>
      <c r="K438" s="36" t="s">
        <v>2468</v>
      </c>
      <c r="L438" s="36" t="s">
        <v>2734</v>
      </c>
    </row>
    <row r="439" spans="1:12" ht="290">
      <c r="A439" s="3" t="s">
        <v>436</v>
      </c>
      <c r="B439" s="6" t="str">
        <f>IF(A439&lt;&gt;"",LEFT(A439,SEARCH("-",A439)-1),"")</f>
        <v>ATSI</v>
      </c>
      <c r="C439" s="6" t="s">
        <v>929</v>
      </c>
      <c r="D439" s="19">
        <v>43670</v>
      </c>
      <c r="E439" s="19">
        <v>43791</v>
      </c>
      <c r="F439" s="19">
        <v>43908</v>
      </c>
      <c r="G439" s="19" t="s">
        <v>1135</v>
      </c>
      <c r="I439" s="19"/>
      <c r="J439" s="20">
        <v>43966</v>
      </c>
      <c r="K439" s="48" t="s">
        <v>2469</v>
      </c>
      <c r="L439" s="48" t="s">
        <v>2735</v>
      </c>
    </row>
    <row r="440" spans="1:12" ht="217.5">
      <c r="A440" s="3" t="s">
        <v>437</v>
      </c>
      <c r="B440" s="4" t="str">
        <f>IF(A440&lt;&gt;"",LEFT(A440,SEARCH("-",A440)-1),"")</f>
        <v>ATSI</v>
      </c>
      <c r="C440" s="4" t="s">
        <v>929</v>
      </c>
      <c r="D440" s="17">
        <v>43670</v>
      </c>
      <c r="E440" s="17">
        <v>43791</v>
      </c>
      <c r="F440" s="17">
        <v>43908</v>
      </c>
      <c r="G440" s="17" t="s">
        <v>1136</v>
      </c>
      <c r="I440" s="17"/>
      <c r="J440" s="18">
        <v>43966</v>
      </c>
      <c r="K440" s="36" t="s">
        <v>2470</v>
      </c>
      <c r="L440" s="36" t="s">
        <v>2736</v>
      </c>
    </row>
    <row r="441" spans="1:12" ht="232">
      <c r="A441" s="3" t="s">
        <v>438</v>
      </c>
      <c r="B441" s="6" t="str">
        <f>IF(A441&lt;&gt;"",LEFT(A441,SEARCH("-",A441)-1),"")</f>
        <v>ATSI</v>
      </c>
      <c r="C441" s="6" t="s">
        <v>929</v>
      </c>
      <c r="D441" s="19">
        <v>43670</v>
      </c>
      <c r="E441" s="19">
        <v>43791</v>
      </c>
      <c r="F441" s="19">
        <v>43908</v>
      </c>
      <c r="G441" s="19" t="s">
        <v>1137</v>
      </c>
      <c r="I441" s="19"/>
      <c r="J441" s="20">
        <v>43966</v>
      </c>
      <c r="K441" s="48" t="s">
        <v>2471</v>
      </c>
      <c r="L441" s="48" t="s">
        <v>2737</v>
      </c>
    </row>
    <row r="442" spans="1:12" ht="232">
      <c r="A442" s="3" t="s">
        <v>439</v>
      </c>
      <c r="B442" s="4" t="str">
        <f>IF(A442&lt;&gt;"",LEFT(A442,SEARCH("-",A442)-1),"")</f>
        <v>ATSI</v>
      </c>
      <c r="C442" s="4" t="s">
        <v>929</v>
      </c>
      <c r="D442" s="17">
        <v>43670</v>
      </c>
      <c r="E442" s="17">
        <v>43791</v>
      </c>
      <c r="F442" s="17">
        <v>43908</v>
      </c>
      <c r="G442" s="17" t="s">
        <v>1138</v>
      </c>
      <c r="I442" s="17"/>
      <c r="J442" s="18">
        <v>43966</v>
      </c>
      <c r="K442" s="36" t="s">
        <v>2472</v>
      </c>
      <c r="L442" s="36" t="s">
        <v>2738</v>
      </c>
    </row>
    <row r="443" spans="1:12" ht="232">
      <c r="A443" s="3" t="s">
        <v>440</v>
      </c>
      <c r="B443" s="6" t="str">
        <f>IF(A443&lt;&gt;"",LEFT(A443,SEARCH("-",A443)-1),"")</f>
        <v>ATSI</v>
      </c>
      <c r="C443" s="6" t="s">
        <v>929</v>
      </c>
      <c r="D443" s="19">
        <v>43670</v>
      </c>
      <c r="E443" s="19">
        <v>43791</v>
      </c>
      <c r="F443" s="19">
        <v>43908</v>
      </c>
      <c r="G443" s="19" t="s">
        <v>1139</v>
      </c>
      <c r="I443" s="19"/>
      <c r="J443" s="20">
        <v>43966</v>
      </c>
      <c r="K443" s="48" t="s">
        <v>2473</v>
      </c>
      <c r="L443" s="48" t="s">
        <v>2739</v>
      </c>
    </row>
    <row r="444" spans="1:12" ht="217.5">
      <c r="A444" s="3" t="s">
        <v>441</v>
      </c>
      <c r="B444" s="4" t="str">
        <f>IF(A444&lt;&gt;"",LEFT(A444,SEARCH("-",A444)-1),"")</f>
        <v>ATSI</v>
      </c>
      <c r="C444" s="4" t="s">
        <v>929</v>
      </c>
      <c r="D444" s="17">
        <v>43670</v>
      </c>
      <c r="E444" s="17">
        <v>43791</v>
      </c>
      <c r="F444" s="17">
        <v>43908</v>
      </c>
      <c r="G444" s="17" t="s">
        <v>1140</v>
      </c>
      <c r="I444" s="17"/>
      <c r="J444" s="18">
        <v>43966</v>
      </c>
      <c r="K444" s="36" t="s">
        <v>2474</v>
      </c>
      <c r="L444" s="36" t="s">
        <v>2740</v>
      </c>
    </row>
    <row r="445" spans="1:12" ht="188.5">
      <c r="A445" s="3" t="s">
        <v>442</v>
      </c>
      <c r="B445" s="6" t="str">
        <f>IF(A445&lt;&gt;"",LEFT(A445,SEARCH("-",A445)-1),"")</f>
        <v>ATSI</v>
      </c>
      <c r="C445" s="6" t="s">
        <v>929</v>
      </c>
      <c r="D445" s="19">
        <v>43670</v>
      </c>
      <c r="E445" s="19">
        <v>43973</v>
      </c>
      <c r="F445" s="19">
        <v>44105</v>
      </c>
      <c r="G445" s="19" t="s">
        <v>1141</v>
      </c>
      <c r="I445" s="19"/>
      <c r="J445" s="20">
        <v>44130</v>
      </c>
      <c r="K445" s="48" t="s">
        <v>2475</v>
      </c>
      <c r="L445" s="48" t="s">
        <v>2741</v>
      </c>
    </row>
    <row r="446" spans="1:12" ht="43.5">
      <c r="A446" s="3" t="s">
        <v>443</v>
      </c>
      <c r="B446" s="4" t="str">
        <f>IF(A446&lt;&gt;"",LEFT(A446,SEARCH("-",A446)-1),"")</f>
        <v>ATSI</v>
      </c>
      <c r="C446" s="4" t="s">
        <v>929</v>
      </c>
      <c r="D446" s="17">
        <v>43670</v>
      </c>
      <c r="E446" s="17">
        <v>43973</v>
      </c>
      <c r="F446" s="17">
        <v>44105</v>
      </c>
      <c r="G446" s="17" t="s">
        <v>1142</v>
      </c>
      <c r="I446" s="17"/>
      <c r="J446" s="18">
        <v>44130</v>
      </c>
      <c r="K446" s="36" t="s">
        <v>2476</v>
      </c>
      <c r="L446" s="36" t="s">
        <v>2742</v>
      </c>
    </row>
    <row r="447" spans="1:12" ht="290">
      <c r="A447" s="3" t="s">
        <v>444</v>
      </c>
      <c r="B447" s="6" t="str">
        <f>IF(A447&lt;&gt;"",LEFT(A447,SEARCH("-",A447)-1),"")</f>
        <v>ATSI</v>
      </c>
      <c r="C447" s="6" t="s">
        <v>929</v>
      </c>
      <c r="D447" s="19">
        <v>43670</v>
      </c>
      <c r="E447" s="19"/>
      <c r="F447" s="19"/>
      <c r="G447" s="19"/>
      <c r="I447" s="19"/>
      <c r="J447" s="20"/>
      <c r="K447" s="48" t="s">
        <v>2477</v>
      </c>
      <c r="L447" s="48" t="s">
        <v>2743</v>
      </c>
    </row>
    <row r="448" spans="1:12" ht="217.5">
      <c r="A448" s="3" t="s">
        <v>445</v>
      </c>
      <c r="B448" s="4" t="str">
        <f>IF(A448&lt;&gt;"",LEFT(A448,SEARCH("-",A448)-1),"")</f>
        <v>ATSI</v>
      </c>
      <c r="C448" s="4" t="s">
        <v>929</v>
      </c>
      <c r="D448" s="17">
        <v>43791</v>
      </c>
      <c r="E448" s="17">
        <v>43909</v>
      </c>
      <c r="F448" s="17">
        <v>43990</v>
      </c>
      <c r="G448" s="17" t="s">
        <v>1143</v>
      </c>
      <c r="I448" s="17"/>
      <c r="J448" s="18">
        <v>43990</v>
      </c>
      <c r="K448" s="36" t="s">
        <v>2478</v>
      </c>
      <c r="L448" s="36" t="s">
        <v>2744</v>
      </c>
    </row>
    <row r="449" spans="1:12" ht="217.5">
      <c r="A449" s="3" t="s">
        <v>446</v>
      </c>
      <c r="B449" s="6" t="str">
        <f>IF(A449&lt;&gt;"",LEFT(A449,SEARCH("-",A449)-1),"")</f>
        <v>ATSI</v>
      </c>
      <c r="C449" s="6" t="s">
        <v>929</v>
      </c>
      <c r="D449" s="19">
        <v>43791</v>
      </c>
      <c r="E449" s="19">
        <v>43909</v>
      </c>
      <c r="F449" s="19">
        <v>43990</v>
      </c>
      <c r="G449" s="19" t="s">
        <v>1144</v>
      </c>
      <c r="I449" s="19"/>
      <c r="J449" s="20">
        <v>43990</v>
      </c>
      <c r="K449" s="48" t="s">
        <v>2479</v>
      </c>
      <c r="L449" s="48" t="s">
        <v>2745</v>
      </c>
    </row>
    <row r="450" spans="1:12" ht="217.5">
      <c r="A450" s="3" t="s">
        <v>447</v>
      </c>
      <c r="B450" s="4" t="str">
        <f>IF(A450&lt;&gt;"",LEFT(A450,SEARCH("-",A450)-1),"")</f>
        <v>ATSI</v>
      </c>
      <c r="C450" s="4" t="s">
        <v>929</v>
      </c>
      <c r="D450" s="17">
        <v>43791</v>
      </c>
      <c r="E450" s="17">
        <v>43909</v>
      </c>
      <c r="F450" s="17">
        <v>43990</v>
      </c>
      <c r="G450" s="17" t="s">
        <v>1145</v>
      </c>
      <c r="I450" s="17"/>
      <c r="J450" s="18">
        <v>43990</v>
      </c>
      <c r="K450" s="36" t="s">
        <v>2480</v>
      </c>
      <c r="L450" s="36" t="s">
        <v>2746</v>
      </c>
    </row>
    <row r="451" spans="1:12" ht="217.5">
      <c r="A451" s="3" t="s">
        <v>448</v>
      </c>
      <c r="B451" s="6" t="str">
        <f>IF(A451&lt;&gt;"",LEFT(A451,SEARCH("-",A451)-1),"")</f>
        <v>ATSI</v>
      </c>
      <c r="C451" s="6" t="s">
        <v>929</v>
      </c>
      <c r="D451" s="19">
        <v>43791</v>
      </c>
      <c r="E451" s="19">
        <v>43909</v>
      </c>
      <c r="F451" s="19">
        <v>43990</v>
      </c>
      <c r="G451" s="19" t="s">
        <v>1146</v>
      </c>
      <c r="I451" s="19"/>
      <c r="J451" s="20">
        <v>43990</v>
      </c>
      <c r="K451" s="48" t="s">
        <v>2481</v>
      </c>
      <c r="L451" s="48" t="s">
        <v>2747</v>
      </c>
    </row>
    <row r="452" spans="1:12" ht="217.5">
      <c r="A452" s="3" t="s">
        <v>449</v>
      </c>
      <c r="B452" s="4" t="str">
        <f>IF(A452&lt;&gt;"",LEFT(A452,SEARCH("-",A452)-1),"")</f>
        <v>ATSI</v>
      </c>
      <c r="C452" s="4" t="s">
        <v>929</v>
      </c>
      <c r="D452" s="17">
        <v>43791</v>
      </c>
      <c r="E452" s="17">
        <v>43909</v>
      </c>
      <c r="F452" s="17">
        <v>43990</v>
      </c>
      <c r="G452" s="17" t="s">
        <v>1147</v>
      </c>
      <c r="I452" s="17"/>
      <c r="J452" s="18">
        <v>43990</v>
      </c>
      <c r="K452" s="36" t="s">
        <v>2482</v>
      </c>
      <c r="L452" s="36" t="s">
        <v>2748</v>
      </c>
    </row>
    <row r="453" spans="1:12" ht="203">
      <c r="A453" s="3" t="s">
        <v>450</v>
      </c>
      <c r="B453" s="6" t="str">
        <f>IF(A453&lt;&gt;"",LEFT(A453,SEARCH("-",A453)-1),"")</f>
        <v>ATSI</v>
      </c>
      <c r="C453" s="6" t="s">
        <v>929</v>
      </c>
      <c r="D453" s="19">
        <v>43791</v>
      </c>
      <c r="E453" s="19">
        <v>43909</v>
      </c>
      <c r="F453" s="19">
        <v>43990</v>
      </c>
      <c r="G453" s="19" t="s">
        <v>1148</v>
      </c>
      <c r="I453" s="19"/>
      <c r="J453" s="20">
        <v>43990</v>
      </c>
      <c r="K453" s="48" t="s">
        <v>2483</v>
      </c>
      <c r="L453" s="48" t="s">
        <v>2749</v>
      </c>
    </row>
    <row r="454" spans="1:12" ht="217.5">
      <c r="A454" s="3" t="s">
        <v>451</v>
      </c>
      <c r="B454" s="4" t="str">
        <f>IF(A454&lt;&gt;"",LEFT(A454,SEARCH("-",A454)-1),"")</f>
        <v>ATSI</v>
      </c>
      <c r="C454" s="4" t="s">
        <v>929</v>
      </c>
      <c r="D454" s="17">
        <v>43791</v>
      </c>
      <c r="E454" s="17">
        <v>43909</v>
      </c>
      <c r="F454" s="17">
        <v>43990</v>
      </c>
      <c r="G454" s="17" t="s">
        <v>1149</v>
      </c>
      <c r="I454" s="17"/>
      <c r="J454" s="18">
        <v>43990</v>
      </c>
      <c r="K454" s="36" t="s">
        <v>2484</v>
      </c>
      <c r="L454" s="36" t="s">
        <v>2750</v>
      </c>
    </row>
    <row r="455" spans="1:12" ht="217.5">
      <c r="A455" s="3" t="s">
        <v>452</v>
      </c>
      <c r="B455" s="6" t="str">
        <f>IF(A455&lt;&gt;"",LEFT(A455,SEARCH("-",A455)-1),"")</f>
        <v>ATSI</v>
      </c>
      <c r="C455" s="6" t="s">
        <v>929</v>
      </c>
      <c r="D455" s="19">
        <v>43791</v>
      </c>
      <c r="E455" s="19">
        <v>43909</v>
      </c>
      <c r="F455" s="19">
        <v>43990</v>
      </c>
      <c r="G455" s="19" t="s">
        <v>1150</v>
      </c>
      <c r="I455" s="19"/>
      <c r="J455" s="20">
        <v>43990</v>
      </c>
      <c r="K455" s="48" t="s">
        <v>2485</v>
      </c>
      <c r="L455" s="48" t="s">
        <v>2751</v>
      </c>
    </row>
    <row r="456" spans="1:12" ht="203">
      <c r="A456" s="3" t="s">
        <v>453</v>
      </c>
      <c r="B456" s="4" t="str">
        <f>IF(A456&lt;&gt;"",LEFT(A456,SEARCH("-",A456)-1),"")</f>
        <v>ATSI</v>
      </c>
      <c r="C456" s="4" t="s">
        <v>929</v>
      </c>
      <c r="D456" s="17">
        <v>43791</v>
      </c>
      <c r="E456" s="17">
        <v>43909</v>
      </c>
      <c r="F456" s="17">
        <v>43990</v>
      </c>
      <c r="G456" s="17" t="s">
        <v>1150</v>
      </c>
      <c r="I456" s="17"/>
      <c r="J456" s="18">
        <v>43990</v>
      </c>
      <c r="K456" s="36" t="s">
        <v>2486</v>
      </c>
      <c r="L456" s="36" t="s">
        <v>2752</v>
      </c>
    </row>
    <row r="457" spans="1:12" ht="203">
      <c r="A457" s="3" t="s">
        <v>454</v>
      </c>
      <c r="B457" s="6" t="str">
        <f>IF(A457&lt;&gt;"",LEFT(A457,SEARCH("-",A457)-1),"")</f>
        <v>ATSI</v>
      </c>
      <c r="C457" s="6" t="s">
        <v>929</v>
      </c>
      <c r="D457" s="19">
        <v>43791</v>
      </c>
      <c r="E457" s="19">
        <v>43909</v>
      </c>
      <c r="F457" s="19">
        <v>43990</v>
      </c>
      <c r="G457" s="19" t="s">
        <v>1151</v>
      </c>
      <c r="I457" s="19"/>
      <c r="J457" s="20">
        <v>43990</v>
      </c>
      <c r="K457" s="48" t="s">
        <v>2487</v>
      </c>
      <c r="L457" s="48" t="s">
        <v>2753</v>
      </c>
    </row>
    <row r="458" spans="1:12" ht="130.5">
      <c r="A458" s="3" t="s">
        <v>455</v>
      </c>
      <c r="B458" s="4" t="str">
        <f>IF(A458&lt;&gt;"",LEFT(A458,SEARCH("-",A458)-1),"")</f>
        <v>ATSI</v>
      </c>
      <c r="C458" s="4" t="s">
        <v>929</v>
      </c>
      <c r="D458" s="17">
        <v>43791</v>
      </c>
      <c r="E458" s="17">
        <v>43909</v>
      </c>
      <c r="F458" s="17"/>
      <c r="G458" s="17" t="s">
        <v>1152</v>
      </c>
      <c r="I458" s="17"/>
      <c r="J458" s="18"/>
      <c r="K458" s="36" t="s">
        <v>2488</v>
      </c>
      <c r="L458" s="36" t="s">
        <v>2754</v>
      </c>
    </row>
    <row r="459" spans="1:12" ht="116">
      <c r="A459" s="3" t="s">
        <v>456</v>
      </c>
      <c r="B459" s="6" t="str">
        <f>IF(A459&lt;&gt;"",LEFT(A459,SEARCH("-",A459)-1),"")</f>
        <v>ATSI</v>
      </c>
      <c r="C459" s="6" t="s">
        <v>929</v>
      </c>
      <c r="D459" s="19">
        <v>43791</v>
      </c>
      <c r="E459" s="19">
        <v>43882</v>
      </c>
      <c r="F459" s="19"/>
      <c r="G459" s="19"/>
      <c r="I459" s="19"/>
      <c r="J459" s="20"/>
      <c r="K459" s="48" t="s">
        <v>2489</v>
      </c>
      <c r="L459" s="48" t="s">
        <v>2755</v>
      </c>
    </row>
    <row r="460" spans="1:12" ht="130.5">
      <c r="A460" s="3" t="s">
        <v>457</v>
      </c>
      <c r="B460" s="4" t="str">
        <f>IF(A460&lt;&gt;"",LEFT(A460,SEARCH("-",A460)-1),"")</f>
        <v>ATSI</v>
      </c>
      <c r="C460" s="4" t="s">
        <v>929</v>
      </c>
      <c r="D460" s="17">
        <v>43791</v>
      </c>
      <c r="E460" s="17">
        <v>43909</v>
      </c>
      <c r="F460" s="17">
        <v>43990</v>
      </c>
      <c r="G460" s="17" t="s">
        <v>1153</v>
      </c>
      <c r="I460" s="17"/>
      <c r="J460" s="18">
        <v>43990</v>
      </c>
      <c r="K460" s="36" t="s">
        <v>2490</v>
      </c>
      <c r="L460" s="36" t="s">
        <v>2756</v>
      </c>
    </row>
    <row r="461" spans="1:12" ht="261">
      <c r="A461" s="3" t="s">
        <v>458</v>
      </c>
      <c r="B461" s="6" t="str">
        <f>IF(A461&lt;&gt;"",LEFT(A461,SEARCH("-",A461)-1),"")</f>
        <v>ATSI</v>
      </c>
      <c r="C461" s="6" t="s">
        <v>929</v>
      </c>
      <c r="D461" s="19">
        <v>43791</v>
      </c>
      <c r="E461" s="19">
        <v>43909</v>
      </c>
      <c r="F461" s="19">
        <v>43990</v>
      </c>
      <c r="G461" s="19" t="s">
        <v>1154</v>
      </c>
      <c r="I461" s="19"/>
      <c r="J461" s="20">
        <v>43990</v>
      </c>
      <c r="K461" s="48" t="s">
        <v>2491</v>
      </c>
      <c r="L461" s="48" t="s">
        <v>2757</v>
      </c>
    </row>
    <row r="462" spans="1:12" ht="203">
      <c r="A462" s="3" t="s">
        <v>459</v>
      </c>
      <c r="B462" s="4" t="str">
        <f>IF(A462&lt;&gt;"",LEFT(A462,SEARCH("-",A462)-1),"")</f>
        <v>ATSI</v>
      </c>
      <c r="C462" s="4" t="s">
        <v>929</v>
      </c>
      <c r="D462" s="17">
        <v>43791</v>
      </c>
      <c r="E462" s="17">
        <v>43909</v>
      </c>
      <c r="F462" s="17">
        <v>43990</v>
      </c>
      <c r="G462" s="17" t="s">
        <v>1155</v>
      </c>
      <c r="I462" s="17"/>
      <c r="J462" s="18">
        <v>43990</v>
      </c>
      <c r="K462" s="36" t="s">
        <v>1544</v>
      </c>
      <c r="L462" s="36" t="s">
        <v>1962</v>
      </c>
    </row>
    <row r="463" spans="1:12" ht="101.5">
      <c r="A463" s="3" t="s">
        <v>460</v>
      </c>
      <c r="B463" s="6" t="str">
        <f>IF(A463&lt;&gt;"",LEFT(A463,SEARCH("-",A463)-1),"")</f>
        <v>ATSI</v>
      </c>
      <c r="C463" s="6" t="s">
        <v>929</v>
      </c>
      <c r="D463" s="19">
        <v>43791</v>
      </c>
      <c r="E463" s="19">
        <v>43909</v>
      </c>
      <c r="F463" s="19">
        <v>43990</v>
      </c>
      <c r="G463" s="19" t="s">
        <v>1156</v>
      </c>
      <c r="I463" s="19"/>
      <c r="J463" s="20">
        <v>43990</v>
      </c>
      <c r="K463" s="48" t="s">
        <v>2492</v>
      </c>
      <c r="L463" s="48" t="s">
        <v>2758</v>
      </c>
    </row>
    <row r="464" spans="1:12" ht="261">
      <c r="A464" s="3" t="s">
        <v>461</v>
      </c>
      <c r="B464" s="4" t="str">
        <f>IF(A464&lt;&gt;"",LEFT(A464,SEARCH("-",A464)-1),"")</f>
        <v>ATSI</v>
      </c>
      <c r="C464" s="4" t="s">
        <v>929</v>
      </c>
      <c r="D464" s="17">
        <v>43791</v>
      </c>
      <c r="E464" s="17">
        <v>43909</v>
      </c>
      <c r="F464" s="17">
        <v>43990</v>
      </c>
      <c r="G464" s="17" t="s">
        <v>1157</v>
      </c>
      <c r="I464" s="17"/>
      <c r="J464" s="18">
        <v>43990</v>
      </c>
      <c r="K464" s="36" t="s">
        <v>2493</v>
      </c>
      <c r="L464" s="36" t="s">
        <v>2759</v>
      </c>
    </row>
    <row r="465" spans="1:12" ht="116">
      <c r="A465" s="3" t="s">
        <v>462</v>
      </c>
      <c r="B465" s="6" t="str">
        <f>IF(A465&lt;&gt;"",LEFT(A465,SEARCH("-",A465)-1),"")</f>
        <v>ATSI</v>
      </c>
      <c r="C465" s="6" t="s">
        <v>929</v>
      </c>
      <c r="D465" s="19">
        <v>43791</v>
      </c>
      <c r="E465" s="19"/>
      <c r="F465" s="19"/>
      <c r="G465" s="19"/>
      <c r="I465" s="19"/>
      <c r="J465" s="20"/>
      <c r="K465" s="48" t="s">
        <v>2494</v>
      </c>
      <c r="L465" s="48" t="s">
        <v>2760</v>
      </c>
    </row>
    <row r="466" spans="1:12" ht="203">
      <c r="A466" s="3" t="s">
        <v>463</v>
      </c>
      <c r="B466" s="4" t="str">
        <f>IF(A466&lt;&gt;"",LEFT(A466,SEARCH("-",A466)-1),"")</f>
        <v>ATSI</v>
      </c>
      <c r="C466" s="4" t="s">
        <v>929</v>
      </c>
      <c r="D466" s="17">
        <v>43791</v>
      </c>
      <c r="E466" s="17">
        <v>43909</v>
      </c>
      <c r="F466" s="17">
        <v>43990</v>
      </c>
      <c r="G466" s="17" t="s">
        <v>1158</v>
      </c>
      <c r="I466" s="17"/>
      <c r="J466" s="18">
        <v>43990</v>
      </c>
      <c r="K466" s="36" t="s">
        <v>1544</v>
      </c>
      <c r="L466" s="36" t="s">
        <v>1962</v>
      </c>
    </row>
    <row r="467" spans="1:12" ht="87">
      <c r="A467" s="3" t="s">
        <v>464</v>
      </c>
      <c r="B467" s="6" t="str">
        <f>IF(A467&lt;&gt;"",LEFT(A467,SEARCH("-",A467)-1),"")</f>
        <v>ATSI</v>
      </c>
      <c r="C467" s="6" t="s">
        <v>929</v>
      </c>
      <c r="D467" s="19">
        <v>43847</v>
      </c>
      <c r="E467" s="19">
        <v>43973</v>
      </c>
      <c r="F467" s="19">
        <v>44105</v>
      </c>
      <c r="G467" s="19" t="s">
        <v>1159</v>
      </c>
      <c r="I467" s="19"/>
      <c r="J467" s="20">
        <v>44130</v>
      </c>
      <c r="K467" s="48" t="s">
        <v>2495</v>
      </c>
      <c r="L467" s="48" t="s">
        <v>2761</v>
      </c>
    </row>
    <row r="468" spans="1:12" ht="232">
      <c r="A468" s="3" t="s">
        <v>465</v>
      </c>
      <c r="B468" s="4" t="str">
        <f>IF(A468&lt;&gt;"",LEFT(A468,SEARCH("-",A468)-1),"")</f>
        <v>ATSI</v>
      </c>
      <c r="C468" s="4" t="s">
        <v>929</v>
      </c>
      <c r="D468" s="17">
        <v>43882</v>
      </c>
      <c r="E468" s="17">
        <v>43941</v>
      </c>
      <c r="F468" s="17">
        <v>44014</v>
      </c>
      <c r="G468" s="17" t="s">
        <v>1160</v>
      </c>
      <c r="I468" s="17"/>
      <c r="J468" s="18">
        <v>44014</v>
      </c>
      <c r="K468" s="36" t="s">
        <v>2369</v>
      </c>
      <c r="L468" s="36" t="s">
        <v>1963</v>
      </c>
    </row>
    <row r="469" spans="1:12" ht="43.5">
      <c r="A469" s="3" t="s">
        <v>466</v>
      </c>
      <c r="B469" s="6" t="str">
        <f>IF(A469&lt;&gt;"",LEFT(A469,SEARCH("-",A469)-1),"")</f>
        <v>ATSI</v>
      </c>
      <c r="C469" s="6" t="s">
        <v>929</v>
      </c>
      <c r="D469" s="19">
        <v>43942</v>
      </c>
      <c r="E469" s="19">
        <v>43973</v>
      </c>
      <c r="F469" s="19">
        <v>44105</v>
      </c>
      <c r="G469" s="19" t="s">
        <v>1161</v>
      </c>
      <c r="I469" s="19"/>
      <c r="J469" s="20">
        <v>44130</v>
      </c>
      <c r="K469" s="48" t="s">
        <v>1545</v>
      </c>
      <c r="L469" s="48" t="s">
        <v>1964</v>
      </c>
    </row>
    <row r="470" spans="1:12" ht="261">
      <c r="A470" s="3" t="s">
        <v>467</v>
      </c>
      <c r="B470" s="4" t="str">
        <f>IF(A470&lt;&gt;"",LEFT(A470,SEARCH("-",A470)-1),"")</f>
        <v>ATSI</v>
      </c>
      <c r="C470" s="4" t="s">
        <v>929</v>
      </c>
      <c r="D470" s="17">
        <v>43942</v>
      </c>
      <c r="E470" s="17">
        <v>44001</v>
      </c>
      <c r="F470" s="17">
        <v>44120</v>
      </c>
      <c r="G470" s="17" t="s">
        <v>1162</v>
      </c>
      <c r="I470" s="17"/>
      <c r="J470" s="18">
        <v>44130</v>
      </c>
      <c r="K470" s="36" t="s">
        <v>1546</v>
      </c>
      <c r="L470" s="36" t="s">
        <v>1965</v>
      </c>
    </row>
    <row r="471" spans="1:12" ht="174">
      <c r="A471" s="3" t="s">
        <v>468</v>
      </c>
      <c r="B471" s="6" t="str">
        <f>IF(A471&lt;&gt;"",LEFT(A471,SEARCH("-",A471)-1),"")</f>
        <v>ATSI</v>
      </c>
      <c r="C471" s="6" t="s">
        <v>929</v>
      </c>
      <c r="D471" s="19">
        <v>43942</v>
      </c>
      <c r="E471" s="19">
        <v>44085</v>
      </c>
      <c r="F471" s="19"/>
      <c r="G471" s="19" t="s">
        <v>1163</v>
      </c>
      <c r="I471" s="19"/>
      <c r="J471" s="20"/>
      <c r="K471" s="48" t="s">
        <v>1547</v>
      </c>
      <c r="L471" s="48" t="s">
        <v>1966</v>
      </c>
    </row>
    <row r="472" spans="1:12" ht="116">
      <c r="A472" s="3" t="s">
        <v>469</v>
      </c>
      <c r="B472" s="4" t="str">
        <f>IF(A472&lt;&gt;"",LEFT(A472,SEARCH("-",A472)-1),"")</f>
        <v>ATSI</v>
      </c>
      <c r="C472" s="4" t="s">
        <v>929</v>
      </c>
      <c r="D472" s="17">
        <v>43942</v>
      </c>
      <c r="E472" s="17">
        <v>43973</v>
      </c>
      <c r="F472" s="17">
        <v>44105</v>
      </c>
      <c r="G472" s="17" t="s">
        <v>1164</v>
      </c>
      <c r="I472" s="17"/>
      <c r="J472" s="18">
        <v>44130</v>
      </c>
      <c r="K472" s="36" t="s">
        <v>1548</v>
      </c>
      <c r="L472" s="36" t="s">
        <v>1967</v>
      </c>
    </row>
    <row r="473" spans="1:12" ht="145">
      <c r="A473" s="3" t="s">
        <v>470</v>
      </c>
      <c r="B473" s="6" t="str">
        <f>IF(A473&lt;&gt;"",LEFT(A473,SEARCH("-",A473)-1),"")</f>
        <v>ATSI</v>
      </c>
      <c r="C473" s="6" t="s">
        <v>929</v>
      </c>
      <c r="D473" s="19">
        <v>43973</v>
      </c>
      <c r="E473" s="19">
        <v>44029</v>
      </c>
      <c r="F473" s="19">
        <v>44120</v>
      </c>
      <c r="G473" s="19" t="s">
        <v>1165</v>
      </c>
      <c r="I473" s="19"/>
      <c r="J473" s="20">
        <v>44130</v>
      </c>
      <c r="K473" s="48" t="s">
        <v>1549</v>
      </c>
      <c r="L473" s="48" t="s">
        <v>1968</v>
      </c>
    </row>
    <row r="474" spans="1:12" ht="348">
      <c r="A474" s="3" t="s">
        <v>471</v>
      </c>
      <c r="B474" s="4" t="str">
        <f>IF(A474&lt;&gt;"",LEFT(A474,SEARCH("-",A474)-1),"")</f>
        <v>ATSI</v>
      </c>
      <c r="C474" s="4" t="s">
        <v>929</v>
      </c>
      <c r="D474" s="17">
        <v>43973</v>
      </c>
      <c r="E474" s="17">
        <v>44029</v>
      </c>
      <c r="F474" s="17">
        <v>44120</v>
      </c>
      <c r="G474" s="17" t="s">
        <v>1166</v>
      </c>
      <c r="I474" s="17"/>
      <c r="J474" s="18">
        <v>44130</v>
      </c>
      <c r="K474" s="36" t="s">
        <v>1550</v>
      </c>
      <c r="L474" s="36" t="s">
        <v>1969</v>
      </c>
    </row>
    <row r="475" spans="1:12" ht="58">
      <c r="A475" s="3" t="s">
        <v>472</v>
      </c>
      <c r="B475" s="6" t="str">
        <f>IF(A475&lt;&gt;"",LEFT(A475,SEARCH("-",A475)-1),"")</f>
        <v>ATSI</v>
      </c>
      <c r="C475" s="6" t="s">
        <v>929</v>
      </c>
      <c r="D475" s="19">
        <v>43941</v>
      </c>
      <c r="E475" s="19">
        <v>44001</v>
      </c>
      <c r="F475" s="19">
        <v>44120</v>
      </c>
      <c r="G475" s="19" t="s">
        <v>1167</v>
      </c>
      <c r="I475" s="19"/>
      <c r="J475" s="20">
        <v>44130</v>
      </c>
      <c r="K475" s="48" t="s">
        <v>1551</v>
      </c>
      <c r="L475" s="48" t="s">
        <v>1970</v>
      </c>
    </row>
    <row r="476" spans="1:12" ht="43.5">
      <c r="A476" s="3" t="s">
        <v>473</v>
      </c>
      <c r="B476" s="4" t="str">
        <f>IF(A476&lt;&gt;"",LEFT(A476,SEARCH("-",A476)-1),"")</f>
        <v>ATSI</v>
      </c>
      <c r="C476" s="4" t="s">
        <v>929</v>
      </c>
      <c r="D476" s="17">
        <v>43973</v>
      </c>
      <c r="E476" s="17">
        <v>44001</v>
      </c>
      <c r="F476" s="17">
        <v>44120</v>
      </c>
      <c r="G476" s="17" t="s">
        <v>1168</v>
      </c>
      <c r="I476" s="17"/>
      <c r="J476" s="18">
        <v>44130</v>
      </c>
      <c r="K476" s="36" t="s">
        <v>1552</v>
      </c>
      <c r="L476" s="36" t="s">
        <v>1971</v>
      </c>
    </row>
    <row r="477" spans="1:12" ht="261">
      <c r="A477" s="3" t="s">
        <v>474</v>
      </c>
      <c r="B477" s="6" t="s">
        <v>475</v>
      </c>
      <c r="C477" s="6" t="s">
        <v>929</v>
      </c>
      <c r="D477" s="19">
        <v>44001</v>
      </c>
      <c r="E477" s="19"/>
      <c r="F477" s="19"/>
      <c r="G477" s="19"/>
      <c r="I477" s="19"/>
      <c r="J477" s="20"/>
      <c r="K477" s="48" t="s">
        <v>1553</v>
      </c>
      <c r="L477" s="48" t="s">
        <v>1972</v>
      </c>
    </row>
    <row r="478" spans="1:12" ht="130.5">
      <c r="A478" s="3" t="s">
        <v>476</v>
      </c>
      <c r="B478" s="4" t="s">
        <v>475</v>
      </c>
      <c r="C478" s="4" t="s">
        <v>929</v>
      </c>
      <c r="D478" s="17">
        <v>44057</v>
      </c>
      <c r="E478" s="17">
        <v>44155</v>
      </c>
      <c r="F478" s="17"/>
      <c r="G478" s="17" t="s">
        <v>1169</v>
      </c>
      <c r="I478" s="17"/>
      <c r="J478" s="18"/>
      <c r="K478" s="36" t="s">
        <v>1554</v>
      </c>
      <c r="L478" s="36" t="s">
        <v>1973</v>
      </c>
    </row>
    <row r="479" spans="1:12" ht="130.5">
      <c r="A479" s="3" t="s">
        <v>477</v>
      </c>
      <c r="B479" s="6" t="str">
        <f t="shared" si="8" ref="B479:B542">IF(A479&lt;&gt;"",LEFT(A479,SEARCH("-",A479)-1),"")</f>
        <v>ATSI</v>
      </c>
      <c r="C479" s="6" t="s">
        <v>929</v>
      </c>
      <c r="D479" s="19">
        <v>44057</v>
      </c>
      <c r="E479" s="19">
        <v>44155</v>
      </c>
      <c r="F479" s="19">
        <v>44370</v>
      </c>
      <c r="G479" s="19" t="s">
        <v>1170</v>
      </c>
      <c r="I479" s="19"/>
      <c r="J479" s="20"/>
      <c r="K479" s="48" t="s">
        <v>1555</v>
      </c>
      <c r="L479" s="48" t="s">
        <v>1973</v>
      </c>
    </row>
    <row r="480" spans="1:12" ht="130.5">
      <c r="A480" s="3" t="s">
        <v>478</v>
      </c>
      <c r="B480" s="4" t="str">
        <f>IF(A480&lt;&gt;"",LEFT(A480,SEARCH("-",A480)-1),"")</f>
        <v>ATSI</v>
      </c>
      <c r="C480" s="4" t="s">
        <v>929</v>
      </c>
      <c r="D480" s="17">
        <v>44057</v>
      </c>
      <c r="E480" s="17">
        <v>44155</v>
      </c>
      <c r="F480" s="17">
        <v>44370</v>
      </c>
      <c r="G480" s="17" t="s">
        <v>1171</v>
      </c>
      <c r="I480" s="17"/>
      <c r="J480" s="18"/>
      <c r="K480" s="36" t="s">
        <v>1556</v>
      </c>
      <c r="L480" s="36" t="s">
        <v>1973</v>
      </c>
    </row>
    <row r="481" spans="1:12" ht="130.5">
      <c r="A481" s="3" t="s">
        <v>479</v>
      </c>
      <c r="B481" s="6" t="str">
        <f>IF(A481&lt;&gt;"",LEFT(A481,SEARCH("-",A481)-1),"")</f>
        <v>ATSI</v>
      </c>
      <c r="C481" s="6" t="s">
        <v>929</v>
      </c>
      <c r="D481" s="19">
        <v>44057</v>
      </c>
      <c r="E481" s="19">
        <v>44155</v>
      </c>
      <c r="F481" s="19">
        <v>44370</v>
      </c>
      <c r="G481" s="19" t="s">
        <v>1172</v>
      </c>
      <c r="I481" s="19"/>
      <c r="J481" s="20"/>
      <c r="K481" s="48" t="s">
        <v>1557</v>
      </c>
      <c r="L481" s="48" t="s">
        <v>1973</v>
      </c>
    </row>
    <row r="482" spans="1:12" ht="130.5">
      <c r="A482" s="3" t="s">
        <v>480</v>
      </c>
      <c r="B482" s="4" t="str">
        <f>IF(A482&lt;&gt;"",LEFT(A482,SEARCH("-",A482)-1),"")</f>
        <v>ATSI</v>
      </c>
      <c r="C482" s="4" t="s">
        <v>929</v>
      </c>
      <c r="D482" s="17">
        <v>44057</v>
      </c>
      <c r="E482" s="17">
        <v>44155</v>
      </c>
      <c r="F482" s="17">
        <v>44370</v>
      </c>
      <c r="G482" s="17" t="s">
        <v>1173</v>
      </c>
      <c r="I482" s="17"/>
      <c r="J482" s="18"/>
      <c r="K482" s="36" t="s">
        <v>1558</v>
      </c>
      <c r="L482" s="36" t="s">
        <v>1973</v>
      </c>
    </row>
    <row r="483" spans="1:12" ht="130.5">
      <c r="A483" s="3" t="s">
        <v>481</v>
      </c>
      <c r="B483" s="6" t="str">
        <f>IF(A483&lt;&gt;"",LEFT(A483,SEARCH("-",A483)-1),"")</f>
        <v>ATSI</v>
      </c>
      <c r="C483" s="6" t="s">
        <v>929</v>
      </c>
      <c r="D483" s="19">
        <v>44057</v>
      </c>
      <c r="E483" s="19">
        <v>44155</v>
      </c>
      <c r="F483" s="19">
        <v>44370</v>
      </c>
      <c r="G483" s="19" t="s">
        <v>1174</v>
      </c>
      <c r="I483" s="19"/>
      <c r="J483" s="20"/>
      <c r="K483" s="48" t="s">
        <v>1559</v>
      </c>
      <c r="L483" s="48" t="s">
        <v>1973</v>
      </c>
    </row>
    <row r="484" spans="1:12" ht="130.5">
      <c r="A484" s="3" t="s">
        <v>482</v>
      </c>
      <c r="B484" s="4" t="str">
        <f>IF(A484&lt;&gt;"",LEFT(A484,SEARCH("-",A484)-1),"")</f>
        <v>ATSI</v>
      </c>
      <c r="C484" s="4" t="s">
        <v>929</v>
      </c>
      <c r="D484" s="17">
        <v>44057</v>
      </c>
      <c r="E484" s="17">
        <v>44155</v>
      </c>
      <c r="F484" s="17">
        <v>44370</v>
      </c>
      <c r="G484" s="17" t="s">
        <v>1175</v>
      </c>
      <c r="I484" s="17"/>
      <c r="J484" s="18"/>
      <c r="K484" s="36" t="s">
        <v>1560</v>
      </c>
      <c r="L484" s="36" t="s">
        <v>1973</v>
      </c>
    </row>
    <row r="485" spans="1:12" ht="130.5">
      <c r="A485" s="3" t="s">
        <v>483</v>
      </c>
      <c r="B485" s="6" t="str">
        <f>IF(A485&lt;&gt;"",LEFT(A485,SEARCH("-",A485)-1),"")</f>
        <v>ATSI</v>
      </c>
      <c r="C485" s="6" t="s">
        <v>929</v>
      </c>
      <c r="D485" s="19">
        <v>44057</v>
      </c>
      <c r="E485" s="19">
        <v>44155</v>
      </c>
      <c r="F485" s="19">
        <v>44370</v>
      </c>
      <c r="G485" s="19" t="s">
        <v>1176</v>
      </c>
      <c r="I485" s="19"/>
      <c r="J485" s="20"/>
      <c r="K485" s="48" t="s">
        <v>1561</v>
      </c>
      <c r="L485" s="48" t="s">
        <v>1973</v>
      </c>
    </row>
    <row r="486" spans="1:12" ht="130.5">
      <c r="A486" s="3" t="s">
        <v>484</v>
      </c>
      <c r="B486" s="4" t="str">
        <f>IF(A486&lt;&gt;"",LEFT(A486,SEARCH("-",A486)-1),"")</f>
        <v>ATSI</v>
      </c>
      <c r="C486" s="4" t="s">
        <v>929</v>
      </c>
      <c r="D486" s="17">
        <v>44057</v>
      </c>
      <c r="E486" s="17">
        <v>44155</v>
      </c>
      <c r="F486" s="17">
        <v>44370</v>
      </c>
      <c r="G486" s="17" t="s">
        <v>1177</v>
      </c>
      <c r="I486" s="17"/>
      <c r="J486" s="18"/>
      <c r="K486" s="36" t="s">
        <v>1562</v>
      </c>
      <c r="L486" s="36" t="s">
        <v>1973</v>
      </c>
    </row>
    <row r="487" spans="1:12" ht="130.5">
      <c r="A487" s="3" t="s">
        <v>485</v>
      </c>
      <c r="B487" s="6" t="str">
        <f>IF(A487&lt;&gt;"",LEFT(A487,SEARCH("-",A487)-1),"")</f>
        <v>ATSI</v>
      </c>
      <c r="C487" s="6" t="s">
        <v>929</v>
      </c>
      <c r="D487" s="19">
        <v>44057</v>
      </c>
      <c r="E487" s="19">
        <v>44155</v>
      </c>
      <c r="F487" s="19">
        <v>44370</v>
      </c>
      <c r="G487" s="19" t="s">
        <v>1178</v>
      </c>
      <c r="I487" s="19"/>
      <c r="J487" s="20"/>
      <c r="K487" s="48" t="s">
        <v>1563</v>
      </c>
      <c r="L487" s="48" t="s">
        <v>1973</v>
      </c>
    </row>
    <row r="488" spans="1:12" ht="130.5">
      <c r="A488" s="3" t="s">
        <v>486</v>
      </c>
      <c r="B488" s="4" t="str">
        <f>IF(A488&lt;&gt;"",LEFT(A488,SEARCH("-",A488)-1),"")</f>
        <v>ATSI</v>
      </c>
      <c r="C488" s="4" t="s">
        <v>929</v>
      </c>
      <c r="D488" s="17">
        <v>44057</v>
      </c>
      <c r="E488" s="17"/>
      <c r="F488" s="17"/>
      <c r="G488" s="17"/>
      <c r="I488" s="17"/>
      <c r="J488" s="18"/>
      <c r="K488" s="36" t="s">
        <v>1564</v>
      </c>
      <c r="L488" s="36" t="s">
        <v>1973</v>
      </c>
    </row>
    <row r="489" spans="1:12" ht="130.5">
      <c r="A489" s="3" t="s">
        <v>487</v>
      </c>
      <c r="B489" s="6" t="str">
        <f>IF(A489&lt;&gt;"",LEFT(A489,SEARCH("-",A489)-1),"")</f>
        <v>ATSI</v>
      </c>
      <c r="C489" s="6" t="s">
        <v>929</v>
      </c>
      <c r="D489" s="19">
        <v>44057</v>
      </c>
      <c r="E489" s="19">
        <v>44155</v>
      </c>
      <c r="F489" s="19">
        <v>44370</v>
      </c>
      <c r="G489" s="19" t="s">
        <v>1179</v>
      </c>
      <c r="I489" s="19"/>
      <c r="J489" s="20"/>
      <c r="K489" s="48" t="s">
        <v>1565</v>
      </c>
      <c r="L489" s="48" t="s">
        <v>1973</v>
      </c>
    </row>
    <row r="490" spans="1:12" ht="130.5">
      <c r="A490" s="3" t="s">
        <v>488</v>
      </c>
      <c r="B490" s="4" t="str">
        <f>IF(A490&lt;&gt;"",LEFT(A490,SEARCH("-",A490)-1),"")</f>
        <v>ATSI</v>
      </c>
      <c r="C490" s="4" t="s">
        <v>929</v>
      </c>
      <c r="D490" s="17">
        <v>44057</v>
      </c>
      <c r="E490" s="17">
        <v>44155</v>
      </c>
      <c r="F490" s="17">
        <v>44370</v>
      </c>
      <c r="G490" s="17" t="s">
        <v>1180</v>
      </c>
      <c r="I490" s="17"/>
      <c r="J490" s="18"/>
      <c r="K490" s="36" t="s">
        <v>1566</v>
      </c>
      <c r="L490" s="36" t="s">
        <v>1973</v>
      </c>
    </row>
    <row r="491" spans="1:12" ht="130.5">
      <c r="A491" s="3" t="s">
        <v>489</v>
      </c>
      <c r="B491" s="6" t="str">
        <f>IF(A491&lt;&gt;"",LEFT(A491,SEARCH("-",A491)-1),"")</f>
        <v>ATSI</v>
      </c>
      <c r="C491" s="6" t="s">
        <v>929</v>
      </c>
      <c r="D491" s="19">
        <v>44057</v>
      </c>
      <c r="E491" s="19">
        <v>44155</v>
      </c>
      <c r="F491" s="19">
        <v>44370</v>
      </c>
      <c r="G491" s="19" t="s">
        <v>1181</v>
      </c>
      <c r="I491" s="19"/>
      <c r="J491" s="20"/>
      <c r="K491" s="48" t="s">
        <v>1567</v>
      </c>
      <c r="L491" s="48" t="s">
        <v>1973</v>
      </c>
    </row>
    <row r="492" spans="1:12" ht="203">
      <c r="A492" s="3" t="s">
        <v>490</v>
      </c>
      <c r="B492" s="4" t="str">
        <f>IF(A492&lt;&gt;"",LEFT(A492,SEARCH("-",A492)-1),"")</f>
        <v>ATSI</v>
      </c>
      <c r="C492" s="4" t="s">
        <v>929</v>
      </c>
      <c r="D492" s="17">
        <v>44057</v>
      </c>
      <c r="E492" s="17"/>
      <c r="F492" s="17"/>
      <c r="G492" s="17"/>
      <c r="I492" s="17"/>
      <c r="J492" s="18"/>
      <c r="K492" s="36" t="s">
        <v>1568</v>
      </c>
      <c r="L492" s="36" t="s">
        <v>1974</v>
      </c>
    </row>
    <row r="493" spans="1:12" ht="188.5">
      <c r="A493" s="3" t="s">
        <v>491</v>
      </c>
      <c r="B493" s="6" t="str">
        <f>IF(A493&lt;&gt;"",LEFT(A493,SEARCH("-",A493)-1),"")</f>
        <v>ATSI</v>
      </c>
      <c r="C493" s="6" t="s">
        <v>929</v>
      </c>
      <c r="D493" s="19">
        <v>44057</v>
      </c>
      <c r="E493" s="19"/>
      <c r="F493" s="19"/>
      <c r="G493" s="19"/>
      <c r="I493" s="19"/>
      <c r="J493" s="20"/>
      <c r="K493" s="48" t="s">
        <v>1569</v>
      </c>
      <c r="L493" s="48" t="s">
        <v>1975</v>
      </c>
    </row>
    <row r="494" spans="1:12" ht="159.5">
      <c r="A494" s="3" t="s">
        <v>492</v>
      </c>
      <c r="B494" s="4" t="str">
        <f>IF(A494&lt;&gt;"",LEFT(A494,SEARCH("-",A494)-1),"")</f>
        <v>ATSI</v>
      </c>
      <c r="C494" s="4" t="s">
        <v>929</v>
      </c>
      <c r="D494" s="17">
        <v>44057</v>
      </c>
      <c r="E494" s="17"/>
      <c r="F494" s="17"/>
      <c r="G494" s="17"/>
      <c r="I494" s="17"/>
      <c r="J494" s="18"/>
      <c r="K494" s="36" t="s">
        <v>1570</v>
      </c>
      <c r="L494" s="36" t="s">
        <v>1976</v>
      </c>
    </row>
    <row r="495" spans="1:12" ht="217.5">
      <c r="A495" s="3" t="s">
        <v>493</v>
      </c>
      <c r="B495" s="6" t="str">
        <f>IF(A495&lt;&gt;"",LEFT(A495,SEARCH("-",A495)-1),"")</f>
        <v>ATSI</v>
      </c>
      <c r="C495" s="6" t="s">
        <v>929</v>
      </c>
      <c r="D495" s="19">
        <v>44057</v>
      </c>
      <c r="E495" s="19"/>
      <c r="F495" s="19"/>
      <c r="G495" s="19"/>
      <c r="I495" s="19"/>
      <c r="J495" s="20"/>
      <c r="K495" s="48" t="s">
        <v>1571</v>
      </c>
      <c r="L495" s="48" t="s">
        <v>1977</v>
      </c>
    </row>
    <row r="496" spans="1:12" ht="246.5">
      <c r="A496" s="3" t="s">
        <v>494</v>
      </c>
      <c r="B496" s="4" t="str">
        <f>IF(A496&lt;&gt;"",LEFT(A496,SEARCH("-",A496)-1),"")</f>
        <v>ATSI</v>
      </c>
      <c r="C496" s="4" t="s">
        <v>929</v>
      </c>
      <c r="D496" s="17">
        <v>44057</v>
      </c>
      <c r="E496" s="17"/>
      <c r="F496" s="17"/>
      <c r="G496" s="17"/>
      <c r="I496" s="17"/>
      <c r="J496" s="18"/>
      <c r="K496" s="36" t="s">
        <v>1572</v>
      </c>
      <c r="L496" s="36" t="s">
        <v>1978</v>
      </c>
    </row>
    <row r="497" spans="1:12" ht="203">
      <c r="A497" s="3" t="s">
        <v>495</v>
      </c>
      <c r="B497" s="6" t="str">
        <f>IF(A497&lt;&gt;"",LEFT(A497,SEARCH("-",A497)-1),"")</f>
        <v>ATSI</v>
      </c>
      <c r="C497" s="6" t="s">
        <v>929</v>
      </c>
      <c r="D497" s="19">
        <v>44057</v>
      </c>
      <c r="E497" s="19"/>
      <c r="F497" s="19"/>
      <c r="G497" s="19"/>
      <c r="I497" s="19"/>
      <c r="J497" s="20"/>
      <c r="K497" s="48" t="s">
        <v>1573</v>
      </c>
      <c r="L497" s="48" t="s">
        <v>1979</v>
      </c>
    </row>
    <row r="498" spans="1:12" ht="130.5">
      <c r="A498" s="3" t="s">
        <v>496</v>
      </c>
      <c r="B498" s="4" t="str">
        <f>IF(A498&lt;&gt;"",LEFT(A498,SEARCH("-",A498)-1),"")</f>
        <v>ATSI</v>
      </c>
      <c r="C498" s="4" t="s">
        <v>929</v>
      </c>
      <c r="D498" s="17">
        <v>44057</v>
      </c>
      <c r="E498" s="17">
        <v>44155</v>
      </c>
      <c r="F498" s="17">
        <v>44370</v>
      </c>
      <c r="G498" s="17" t="s">
        <v>1182</v>
      </c>
      <c r="I498" s="17"/>
      <c r="J498" s="18"/>
      <c r="K498" s="36" t="s">
        <v>1555</v>
      </c>
      <c r="L498" s="36" t="s">
        <v>1973</v>
      </c>
    </row>
    <row r="499" spans="1:12" ht="101.5">
      <c r="A499" s="3" t="s">
        <v>497</v>
      </c>
      <c r="B499" s="6" t="str">
        <f>IF(A499&lt;&gt;"",LEFT(A499,SEARCH("-",A499)-1),"")</f>
        <v>ATSI</v>
      </c>
      <c r="C499" s="6" t="s">
        <v>929</v>
      </c>
      <c r="D499" s="19">
        <v>44155</v>
      </c>
      <c r="E499" s="19">
        <v>44244</v>
      </c>
      <c r="F499" s="19"/>
      <c r="G499" s="19"/>
      <c r="I499" s="19"/>
      <c r="J499" s="20"/>
      <c r="K499" s="48" t="s">
        <v>1574</v>
      </c>
      <c r="L499" s="48" t="s">
        <v>1980</v>
      </c>
    </row>
    <row r="500" spans="1:12" ht="43.5">
      <c r="A500" s="3" t="s">
        <v>498</v>
      </c>
      <c r="B500" s="4" t="str">
        <f>IF(A500&lt;&gt;"",LEFT(A500,SEARCH("-",A500)-1),"")</f>
        <v>ATSI</v>
      </c>
      <c r="C500" s="4" t="s">
        <v>929</v>
      </c>
      <c r="D500" s="17">
        <v>44085</v>
      </c>
      <c r="E500" s="17">
        <v>44244</v>
      </c>
      <c r="F500" s="17"/>
      <c r="G500" s="17"/>
      <c r="I500" s="17"/>
      <c r="J500" s="18"/>
      <c r="K500" s="36" t="s">
        <v>1575</v>
      </c>
      <c r="L500" s="36" t="s">
        <v>1981</v>
      </c>
    </row>
    <row r="501" spans="1:12" ht="188.5">
      <c r="A501" s="3" t="s">
        <v>499</v>
      </c>
      <c r="B501" s="6" t="str">
        <f>IF(A501&lt;&gt;"",LEFT(A501,SEARCH("-",A501)-1),"")</f>
        <v>ATSI</v>
      </c>
      <c r="C501" s="6" t="s">
        <v>929</v>
      </c>
      <c r="D501" s="19">
        <v>44155</v>
      </c>
      <c r="E501" s="19"/>
      <c r="F501" s="19"/>
      <c r="G501" s="19"/>
      <c r="I501" s="19"/>
      <c r="J501" s="20"/>
      <c r="K501" s="48" t="s">
        <v>1576</v>
      </c>
      <c r="L501" s="48" t="s">
        <v>1982</v>
      </c>
    </row>
    <row r="502" spans="1:12" ht="116">
      <c r="A502" s="3" t="s">
        <v>500</v>
      </c>
      <c r="B502" s="4" t="str">
        <f>IF(A502&lt;&gt;"",LEFT(A502,SEARCH("-",A502)-1),"")</f>
        <v>ATSI</v>
      </c>
      <c r="C502" s="4" t="s">
        <v>929</v>
      </c>
      <c r="D502" s="17">
        <v>44155</v>
      </c>
      <c r="E502" s="17"/>
      <c r="F502" s="17"/>
      <c r="G502" s="17"/>
      <c r="I502" s="17"/>
      <c r="J502" s="18"/>
      <c r="K502" s="36" t="s">
        <v>1577</v>
      </c>
      <c r="L502" s="36" t="s">
        <v>1983</v>
      </c>
    </row>
    <row r="503" spans="1:12" ht="58">
      <c r="A503" s="3" t="s">
        <v>501</v>
      </c>
      <c r="B503" s="6" t="str">
        <f>IF(A503&lt;&gt;"",LEFT(A503,SEARCH("-",A503)-1),"")</f>
        <v>ATSI</v>
      </c>
      <c r="C503" s="6" t="s">
        <v>929</v>
      </c>
      <c r="D503" s="19">
        <v>44211</v>
      </c>
      <c r="E503" s="19"/>
      <c r="F503" s="19"/>
      <c r="G503" s="19"/>
      <c r="I503" s="19"/>
      <c r="J503" s="20"/>
      <c r="K503" s="48" t="s">
        <v>1578</v>
      </c>
      <c r="L503" s="48" t="s">
        <v>1984</v>
      </c>
    </row>
    <row r="504" spans="1:12" ht="72.5">
      <c r="A504" s="3" t="s">
        <v>502</v>
      </c>
      <c r="B504" s="4" t="str">
        <f>IF(A504&lt;&gt;"",LEFT(A504,SEARCH("-",A504)-1),"")</f>
        <v>ATSI</v>
      </c>
      <c r="C504" s="4" t="s">
        <v>929</v>
      </c>
      <c r="D504" s="17">
        <v>44274</v>
      </c>
      <c r="E504" s="17"/>
      <c r="F504" s="17"/>
      <c r="G504" s="17"/>
      <c r="I504" s="17"/>
      <c r="J504" s="18"/>
      <c r="K504" s="36" t="s">
        <v>2369</v>
      </c>
      <c r="L504" s="36" t="s">
        <v>1985</v>
      </c>
    </row>
    <row r="505" spans="1:12" ht="409.5">
      <c r="A505" s="3" t="s">
        <v>503</v>
      </c>
      <c r="B505" s="6" t="str">
        <f>IF(A505&lt;&gt;"",LEFT(A505,SEARCH("-",A505)-1),"")</f>
        <v>AEP</v>
      </c>
      <c r="C505" s="6" t="s">
        <v>929</v>
      </c>
      <c r="D505" s="19">
        <v>44302</v>
      </c>
      <c r="E505" s="19">
        <v>44393</v>
      </c>
      <c r="F505" s="19">
        <v>44441</v>
      </c>
      <c r="G505" s="19" t="s">
        <v>941</v>
      </c>
      <c r="I505" s="19"/>
      <c r="J505" s="20">
        <v>44440</v>
      </c>
      <c r="K505" s="48" t="s">
        <v>2369</v>
      </c>
      <c r="L505" s="48" t="s">
        <v>1986</v>
      </c>
    </row>
    <row r="506" spans="1:12" ht="174">
      <c r="A506" s="3" t="s">
        <v>504</v>
      </c>
      <c r="B506" s="4" t="str">
        <f>IF(A506&lt;&gt;"",LEFT(A506,SEARCH("-",A506)-1),"")</f>
        <v>AEP</v>
      </c>
      <c r="C506" s="4" t="s">
        <v>929</v>
      </c>
      <c r="D506" s="17">
        <v>44302</v>
      </c>
      <c r="E506" s="17">
        <v>44393</v>
      </c>
      <c r="F506" s="17">
        <v>44441</v>
      </c>
      <c r="G506" s="17" t="s">
        <v>1120</v>
      </c>
      <c r="I506" s="17"/>
      <c r="J506" s="18">
        <v>44440</v>
      </c>
      <c r="K506" s="36" t="s">
        <v>2369</v>
      </c>
      <c r="L506" s="36" t="s">
        <v>1987</v>
      </c>
    </row>
    <row r="507" spans="1:12" ht="72.5">
      <c r="A507" s="3" t="s">
        <v>505</v>
      </c>
      <c r="B507" s="6" t="str">
        <f>IF(A507&lt;&gt;"",LEFT(A507,SEARCH("-",A507)-1),"")</f>
        <v>AEP</v>
      </c>
      <c r="C507" s="6" t="s">
        <v>929</v>
      </c>
      <c r="D507" s="19">
        <v>44274</v>
      </c>
      <c r="E507" s="19">
        <v>44393</v>
      </c>
      <c r="F507" s="19">
        <v>44441</v>
      </c>
      <c r="G507" s="6" t="s">
        <v>1183</v>
      </c>
      <c r="I507" s="19"/>
      <c r="J507" s="20">
        <v>44440</v>
      </c>
      <c r="K507" s="48" t="s">
        <v>1579</v>
      </c>
      <c r="L507" s="48" t="s">
        <v>1988</v>
      </c>
    </row>
    <row r="508" spans="1:12" ht="72.5">
      <c r="A508" s="3" t="s">
        <v>506</v>
      </c>
      <c r="B508" s="4" t="str">
        <f>IF(A508&lt;&gt;"",LEFT(A508,SEARCH("-",A508)-1),"")</f>
        <v>ATSI</v>
      </c>
      <c r="C508" s="4" t="s">
        <v>929</v>
      </c>
      <c r="D508" s="17">
        <v>44337</v>
      </c>
      <c r="E508" s="17">
        <v>44519</v>
      </c>
      <c r="F508" s="17"/>
      <c r="G508" s="17"/>
      <c r="I508" s="17"/>
      <c r="J508" s="18"/>
      <c r="K508" s="36" t="s">
        <v>1521</v>
      </c>
      <c r="L508" s="36" t="s">
        <v>1989</v>
      </c>
    </row>
    <row r="509" spans="1:12" ht="304.5">
      <c r="A509" s="3" t="s">
        <v>507</v>
      </c>
      <c r="B509" s="6" t="str">
        <f>IF(A509&lt;&gt;"",LEFT(A509,SEARCH("-",A509)-1),"")</f>
        <v>AEP</v>
      </c>
      <c r="C509" s="6" t="s">
        <v>929</v>
      </c>
      <c r="D509" s="19">
        <v>44302</v>
      </c>
      <c r="E509" s="19">
        <v>44393</v>
      </c>
      <c r="F509" s="19">
        <v>44441</v>
      </c>
      <c r="G509" s="19" t="s">
        <v>1011</v>
      </c>
      <c r="I509" s="19"/>
      <c r="J509" s="20">
        <v>44440</v>
      </c>
      <c r="K509" s="48" t="s">
        <v>2369</v>
      </c>
      <c r="L509" s="48" t="s">
        <v>1990</v>
      </c>
    </row>
    <row r="510" spans="1:12" ht="130.5">
      <c r="A510" s="3" t="s">
        <v>508</v>
      </c>
      <c r="B510" s="4" t="str">
        <f>IF(A510&lt;&gt;"",LEFT(A510,SEARCH("-",A510)-1),"")</f>
        <v>AEP</v>
      </c>
      <c r="C510" s="4" t="s">
        <v>929</v>
      </c>
      <c r="D510" s="17">
        <v>44337</v>
      </c>
      <c r="E510" s="17">
        <v>44393</v>
      </c>
      <c r="F510" s="17">
        <v>44441</v>
      </c>
      <c r="G510" s="4" t="s">
        <v>1184</v>
      </c>
      <c r="I510" s="17"/>
      <c r="J510" s="18">
        <v>44440</v>
      </c>
      <c r="K510" s="36" t="s">
        <v>1580</v>
      </c>
      <c r="L510" s="36" t="s">
        <v>1991</v>
      </c>
    </row>
    <row r="511" spans="1:12" ht="174">
      <c r="A511" s="3" t="s">
        <v>509</v>
      </c>
      <c r="B511" s="6" t="str">
        <f>IF(A511&lt;&gt;"",LEFT(A511,SEARCH("-",A511)-1),"")</f>
        <v>ATSI</v>
      </c>
      <c r="C511" s="6" t="s">
        <v>929</v>
      </c>
      <c r="D511" s="19">
        <v>44424</v>
      </c>
      <c r="E511" s="19"/>
      <c r="F511" s="19"/>
      <c r="G511" s="19"/>
      <c r="I511" s="19"/>
      <c r="J511" s="20"/>
      <c r="K511" s="48" t="s">
        <v>1581</v>
      </c>
      <c r="L511" s="48" t="s">
        <v>1992</v>
      </c>
    </row>
    <row r="512" spans="1:12" ht="116">
      <c r="A512" s="3" t="s">
        <v>510</v>
      </c>
      <c r="B512" s="4" t="str">
        <f>IF(A512&lt;&gt;"",LEFT(A512,SEARCH("-",A512)-1),"")</f>
        <v>ATSI</v>
      </c>
      <c r="C512" s="4" t="s">
        <v>929</v>
      </c>
      <c r="D512" s="17">
        <v>44424</v>
      </c>
      <c r="E512" s="17"/>
      <c r="F512" s="17"/>
      <c r="G512" s="17"/>
      <c r="I512" s="17"/>
      <c r="J512" s="18"/>
      <c r="K512" s="36" t="s">
        <v>1582</v>
      </c>
      <c r="L512" s="36" t="s">
        <v>1993</v>
      </c>
    </row>
    <row r="513" spans="1:12" ht="43.5">
      <c r="A513" s="3" t="s">
        <v>511</v>
      </c>
      <c r="B513" s="6" t="str">
        <f>IF(A513&lt;&gt;"",LEFT(A513,SEARCH("-",A513)-1),"")</f>
        <v>ATSI</v>
      </c>
      <c r="C513" s="6" t="s">
        <v>929</v>
      </c>
      <c r="D513" s="19">
        <v>44362</v>
      </c>
      <c r="E513" s="19">
        <v>44393</v>
      </c>
      <c r="F513" s="19"/>
      <c r="G513" s="19"/>
      <c r="I513" s="19"/>
      <c r="J513" s="20"/>
      <c r="K513" s="48" t="s">
        <v>1583</v>
      </c>
      <c r="L513" s="48" t="s">
        <v>1994</v>
      </c>
    </row>
    <row r="514" spans="1:12" ht="58">
      <c r="A514" s="3" t="s">
        <v>512</v>
      </c>
      <c r="B514" s="4" t="str">
        <f>IF(A514&lt;&gt;"",LEFT(A514,SEARCH("-",A514)-1),"")</f>
        <v>ComEd</v>
      </c>
      <c r="C514" s="4" t="s">
        <v>929</v>
      </c>
      <c r="D514" s="17">
        <v>44302</v>
      </c>
      <c r="E514" s="17">
        <v>44393</v>
      </c>
      <c r="F514" s="17">
        <v>44470</v>
      </c>
      <c r="G514" s="17" t="s">
        <v>1185</v>
      </c>
      <c r="I514" s="17"/>
      <c r="J514" s="18"/>
      <c r="K514" s="36" t="s">
        <v>1584</v>
      </c>
      <c r="L514" s="36" t="s">
        <v>1995</v>
      </c>
    </row>
    <row r="515" spans="1:12" ht="188.5">
      <c r="A515" s="3" t="s">
        <v>513</v>
      </c>
      <c r="B515" s="6" t="str">
        <f>IF(A515&lt;&gt;"",LEFT(A515,SEARCH("-",A515)-1),"")</f>
        <v>NEET</v>
      </c>
      <c r="C515" s="6" t="s">
        <v>929</v>
      </c>
      <c r="D515" s="19">
        <v>44327</v>
      </c>
      <c r="E515" s="19">
        <v>44418</v>
      </c>
      <c r="F515" s="19"/>
      <c r="G515" s="19"/>
      <c r="I515" s="19"/>
      <c r="J515" s="20"/>
      <c r="K515" s="48" t="s">
        <v>2369</v>
      </c>
      <c r="L515" s="48" t="s">
        <v>1996</v>
      </c>
    </row>
    <row r="516" spans="1:12" ht="43.5">
      <c r="A516" s="3" t="s">
        <v>514</v>
      </c>
      <c r="B516" s="4" t="str">
        <f>IF(A516&lt;&gt;"",LEFT(A516,SEARCH("-",A516)-1),"")</f>
        <v>ATSI</v>
      </c>
      <c r="C516" s="4" t="s">
        <v>929</v>
      </c>
      <c r="D516" s="17">
        <v>44424</v>
      </c>
      <c r="E516" s="17"/>
      <c r="F516" s="17"/>
      <c r="G516" s="17"/>
      <c r="I516" s="17"/>
      <c r="J516" s="18"/>
      <c r="K516" s="36" t="s">
        <v>1585</v>
      </c>
      <c r="L516" s="36" t="s">
        <v>1997</v>
      </c>
    </row>
    <row r="517" spans="1:12" ht="87">
      <c r="A517" s="3" t="s">
        <v>515</v>
      </c>
      <c r="B517" s="6" t="str">
        <f>IF(A517&lt;&gt;"",LEFT(A517,SEARCH("-",A517)-1),"")</f>
        <v>BE</v>
      </c>
      <c r="C517" s="6" t="s">
        <v>925</v>
      </c>
      <c r="D517" s="19">
        <v>43549</v>
      </c>
      <c r="E517" s="19"/>
      <c r="F517" s="19"/>
      <c r="G517" s="19"/>
      <c r="I517" s="19"/>
      <c r="J517" s="20"/>
      <c r="K517" s="48" t="s">
        <v>2369</v>
      </c>
      <c r="L517" s="48" t="s">
        <v>2762</v>
      </c>
    </row>
    <row r="518" spans="1:12" ht="174">
      <c r="A518" s="5" t="s">
        <v>516</v>
      </c>
      <c r="B518" s="4" t="str">
        <f>IF(A518&lt;&gt;"",LEFT(A518,SEARCH("-",A518)-1),"")</f>
        <v>ME</v>
      </c>
      <c r="C518" s="4" t="s">
        <v>925</v>
      </c>
      <c r="D518" s="17">
        <v>43677</v>
      </c>
      <c r="E518" s="17">
        <v>43787</v>
      </c>
      <c r="F518" s="17">
        <v>43910</v>
      </c>
      <c r="G518" s="17" t="s">
        <v>1186</v>
      </c>
      <c r="I518" s="17"/>
      <c r="J518" s="18">
        <v>43966</v>
      </c>
      <c r="K518" s="36" t="s">
        <v>2496</v>
      </c>
      <c r="L518" s="36" t="s">
        <v>2763</v>
      </c>
    </row>
    <row r="519" spans="1:12" ht="29">
      <c r="A519" s="5" t="s">
        <v>517</v>
      </c>
      <c r="B519" s="6" t="str">
        <f>IF(A519&lt;&gt;"",LEFT(A519,SEARCH("-",A519)-1),"")</f>
        <v>ME</v>
      </c>
      <c r="C519" s="6" t="s">
        <v>925</v>
      </c>
      <c r="D519" s="19">
        <v>43677</v>
      </c>
      <c r="E519" s="19">
        <v>43787</v>
      </c>
      <c r="F519" s="19">
        <v>43910</v>
      </c>
      <c r="G519" s="19" t="s">
        <v>1187</v>
      </c>
      <c r="I519" s="19"/>
      <c r="J519" s="20">
        <v>43966</v>
      </c>
      <c r="K519" s="48" t="s">
        <v>2497</v>
      </c>
      <c r="L519" s="48" t="s">
        <v>2764</v>
      </c>
    </row>
    <row r="520" spans="1:12" ht="43.5">
      <c r="A520" s="5" t="s">
        <v>518</v>
      </c>
      <c r="B520" s="4" t="str">
        <f>IF(A520&lt;&gt;"",LEFT(A520,SEARCH("-",A520)-1),"")</f>
        <v>ME</v>
      </c>
      <c r="C520" s="4" t="s">
        <v>925</v>
      </c>
      <c r="D520" s="17">
        <v>43677</v>
      </c>
      <c r="E520" s="17">
        <v>43787</v>
      </c>
      <c r="F520" s="17">
        <v>43910</v>
      </c>
      <c r="G520" s="17" t="s">
        <v>1188</v>
      </c>
      <c r="I520" s="17"/>
      <c r="J520" s="18">
        <v>43966</v>
      </c>
      <c r="K520" s="36" t="s">
        <v>2498</v>
      </c>
      <c r="L520" s="36" t="s">
        <v>2765</v>
      </c>
    </row>
    <row r="521" spans="1:12" ht="101.5">
      <c r="A521" s="5" t="s">
        <v>519</v>
      </c>
      <c r="B521" s="6" t="str">
        <f>IF(A521&lt;&gt;"",LEFT(A521,SEARCH("-",A521)-1),"")</f>
        <v>ME</v>
      </c>
      <c r="C521" s="6" t="s">
        <v>925</v>
      </c>
      <c r="D521" s="19">
        <v>43677</v>
      </c>
      <c r="E521" s="19">
        <v>43787</v>
      </c>
      <c r="F521" s="19">
        <v>43910</v>
      </c>
      <c r="G521" s="19" t="s">
        <v>1189</v>
      </c>
      <c r="I521" s="19"/>
      <c r="J521" s="20">
        <v>43966</v>
      </c>
      <c r="K521" s="48" t="s">
        <v>2499</v>
      </c>
      <c r="L521" s="48" t="s">
        <v>2766</v>
      </c>
    </row>
    <row r="522" spans="1:12" ht="203">
      <c r="A522" s="3" t="s">
        <v>520</v>
      </c>
      <c r="B522" s="4" t="str">
        <f>IF(A522&lt;&gt;"",LEFT(A522,SEARCH("-",A522)-1),"")</f>
        <v>PN</v>
      </c>
      <c r="C522" s="4" t="s">
        <v>925</v>
      </c>
      <c r="D522" s="17">
        <v>43759</v>
      </c>
      <c r="E522" s="17">
        <v>43787</v>
      </c>
      <c r="F522" s="17">
        <v>43910</v>
      </c>
      <c r="G522" s="17" t="s">
        <v>1190</v>
      </c>
      <c r="I522" s="17"/>
      <c r="J522" s="18">
        <v>43966</v>
      </c>
      <c r="K522" s="36" t="s">
        <v>2500</v>
      </c>
      <c r="L522" s="36" t="s">
        <v>2767</v>
      </c>
    </row>
    <row r="523" spans="1:12" ht="43.5">
      <c r="A523" s="3" t="s">
        <v>521</v>
      </c>
      <c r="B523" s="6" t="str">
        <f>IF(A523&lt;&gt;"",LEFT(A523,SEARCH("-",A523)-1),"")</f>
        <v>PPL</v>
      </c>
      <c r="C523" s="6" t="s">
        <v>925</v>
      </c>
      <c r="D523" s="19">
        <v>43518</v>
      </c>
      <c r="E523" s="19">
        <v>43787</v>
      </c>
      <c r="F523" s="19">
        <v>43984</v>
      </c>
      <c r="G523" s="19" t="s">
        <v>1191</v>
      </c>
      <c r="I523" s="19"/>
      <c r="J523" s="20">
        <v>43984</v>
      </c>
      <c r="K523" s="48" t="s">
        <v>2501</v>
      </c>
      <c r="L523" s="48" t="s">
        <v>2768</v>
      </c>
    </row>
    <row r="524" spans="1:12" ht="43.5">
      <c r="A524" s="3" t="s">
        <v>522</v>
      </c>
      <c r="B524" s="4" t="str">
        <f>IF(A524&lt;&gt;"",LEFT(A524,SEARCH("-",A524)-1),"")</f>
        <v>PPL</v>
      </c>
      <c r="C524" s="4" t="s">
        <v>925</v>
      </c>
      <c r="D524" s="17">
        <v>43518</v>
      </c>
      <c r="E524" s="17">
        <v>43787</v>
      </c>
      <c r="F524" s="17">
        <v>43984</v>
      </c>
      <c r="G524" s="17" t="s">
        <v>1192</v>
      </c>
      <c r="I524" s="17"/>
      <c r="J524" s="18">
        <v>43984</v>
      </c>
      <c r="K524" s="36" t="s">
        <v>2502</v>
      </c>
      <c r="L524" s="36" t="s">
        <v>2769</v>
      </c>
    </row>
    <row r="525" spans="1:12" ht="29">
      <c r="A525" s="3" t="s">
        <v>523</v>
      </c>
      <c r="B525" s="6" t="str">
        <f>IF(A525&lt;&gt;"",LEFT(A525,SEARCH("-",A525)-1),"")</f>
        <v>JCPL</v>
      </c>
      <c r="C525" s="6" t="s">
        <v>925</v>
      </c>
      <c r="D525" s="19">
        <v>43566</v>
      </c>
      <c r="E525" s="19">
        <v>43811</v>
      </c>
      <c r="F525" s="19">
        <v>44146</v>
      </c>
      <c r="G525" s="19" t="s">
        <v>1193</v>
      </c>
      <c r="I525" s="19"/>
      <c r="J525" s="20"/>
      <c r="K525" s="48" t="s">
        <v>2503</v>
      </c>
      <c r="L525" s="48" t="s">
        <v>2770</v>
      </c>
    </row>
    <row r="526" spans="1:12" ht="43.5">
      <c r="A526" s="3" t="s">
        <v>524</v>
      </c>
      <c r="B526" s="4" t="str">
        <f>IF(A526&lt;&gt;"",LEFT(A526,SEARCH("-",A526)-1),"")</f>
        <v>PPL</v>
      </c>
      <c r="C526" s="4" t="s">
        <v>925</v>
      </c>
      <c r="D526" s="17">
        <v>43815</v>
      </c>
      <c r="E526" s="17">
        <v>43872</v>
      </c>
      <c r="F526" s="17">
        <v>43984</v>
      </c>
      <c r="G526" s="17" t="s">
        <v>1194</v>
      </c>
      <c r="I526" s="17"/>
      <c r="J526" s="18">
        <v>43984</v>
      </c>
      <c r="K526" s="36" t="s">
        <v>2504</v>
      </c>
      <c r="L526" s="36" t="s">
        <v>2771</v>
      </c>
    </row>
    <row r="527" spans="1:12" ht="58">
      <c r="A527" s="3" t="s">
        <v>525</v>
      </c>
      <c r="B527" s="6" t="str">
        <f>IF(A527&lt;&gt;"",LEFT(A527,SEARCH("-",A527)-1),"")</f>
        <v>COMED</v>
      </c>
      <c r="C527" s="6" t="s">
        <v>929</v>
      </c>
      <c r="D527" s="19">
        <v>43755</v>
      </c>
      <c r="E527" s="19">
        <v>43791</v>
      </c>
      <c r="F527" s="19">
        <v>43858</v>
      </c>
      <c r="G527" s="19" t="s">
        <v>1195</v>
      </c>
      <c r="I527" s="19"/>
      <c r="J527" s="20">
        <v>43966</v>
      </c>
      <c r="K527" s="48" t="s">
        <v>2505</v>
      </c>
      <c r="L527" s="48" t="s">
        <v>2772</v>
      </c>
    </row>
    <row r="528" spans="1:12" ht="174">
      <c r="A528" s="3" t="s">
        <v>526</v>
      </c>
      <c r="B528" s="4" t="str">
        <f>IF(A528&lt;&gt;"",LEFT(A528,SEARCH("-",A528)-1),"")</f>
        <v>COMED</v>
      </c>
      <c r="C528" s="4" t="s">
        <v>929</v>
      </c>
      <c r="D528" s="17">
        <v>43755</v>
      </c>
      <c r="E528" s="17">
        <v>43791</v>
      </c>
      <c r="F528" s="17">
        <v>43858</v>
      </c>
      <c r="G528" s="17" t="s">
        <v>1196</v>
      </c>
      <c r="I528" s="17"/>
      <c r="J528" s="18">
        <v>43966</v>
      </c>
      <c r="K528" s="36" t="s">
        <v>2506</v>
      </c>
      <c r="L528" s="36" t="s">
        <v>2773</v>
      </c>
    </row>
    <row r="529" spans="1:12" ht="130.5">
      <c r="A529" s="3" t="s">
        <v>527</v>
      </c>
      <c r="B529" s="6" t="str">
        <f>IF(A529&lt;&gt;"",LEFT(A529,SEARCH("-",A529)-1),"")</f>
        <v>ComEd</v>
      </c>
      <c r="C529" s="6" t="s">
        <v>929</v>
      </c>
      <c r="D529" s="19">
        <v>43900</v>
      </c>
      <c r="E529" s="19">
        <v>43935</v>
      </c>
      <c r="F529" s="19">
        <v>43997</v>
      </c>
      <c r="G529" s="19" t="s">
        <v>1197</v>
      </c>
      <c r="I529" s="19"/>
      <c r="J529" s="20">
        <v>43997</v>
      </c>
      <c r="K529" s="48" t="s">
        <v>1586</v>
      </c>
      <c r="L529" s="48" t="s">
        <v>1998</v>
      </c>
    </row>
    <row r="530" spans="1:12" ht="145">
      <c r="A530" s="3" t="s">
        <v>528</v>
      </c>
      <c r="B530" s="4" t="str">
        <f>IF(A530&lt;&gt;"",LEFT(A530,SEARCH("-",A530)-1),"")</f>
        <v>ComEd</v>
      </c>
      <c r="C530" s="4" t="s">
        <v>929</v>
      </c>
      <c r="D530" s="17">
        <v>43935</v>
      </c>
      <c r="E530" s="17">
        <v>43963</v>
      </c>
      <c r="F530" s="17">
        <v>44050</v>
      </c>
      <c r="G530" s="17" t="s">
        <v>1198</v>
      </c>
      <c r="I530" s="17"/>
      <c r="J530" s="17">
        <v>44050</v>
      </c>
      <c r="K530" s="36" t="s">
        <v>1587</v>
      </c>
      <c r="L530" s="36" t="s">
        <v>1999</v>
      </c>
    </row>
    <row r="531" spans="1:12" ht="116">
      <c r="A531" s="3" t="s">
        <v>529</v>
      </c>
      <c r="B531" s="6" t="str">
        <f>IF(A531&lt;&gt;"",LEFT(A531,SEARCH("-",A531)-1),"")</f>
        <v>ComEd</v>
      </c>
      <c r="C531" s="6" t="s">
        <v>929</v>
      </c>
      <c r="D531" s="19">
        <v>43935</v>
      </c>
      <c r="E531" s="19">
        <v>43963</v>
      </c>
      <c r="F531" s="19">
        <v>44050</v>
      </c>
      <c r="G531" s="19" t="s">
        <v>1199</v>
      </c>
      <c r="I531" s="19"/>
      <c r="J531" s="19">
        <v>44050</v>
      </c>
      <c r="K531" s="48" t="s">
        <v>1588</v>
      </c>
      <c r="L531" s="48" t="s">
        <v>2000</v>
      </c>
    </row>
    <row r="532" spans="1:12" ht="72.5">
      <c r="A532" s="3" t="s">
        <v>530</v>
      </c>
      <c r="B532" s="4" t="str">
        <f>IF(A532&lt;&gt;"",LEFT(A532,SEARCH("-",A532)-1),"")</f>
        <v>ComEd</v>
      </c>
      <c r="C532" s="4" t="s">
        <v>929</v>
      </c>
      <c r="D532" s="17">
        <v>43935</v>
      </c>
      <c r="E532" s="17">
        <v>43984</v>
      </c>
      <c r="F532" s="17">
        <v>44089</v>
      </c>
      <c r="G532" s="17" t="s">
        <v>1200</v>
      </c>
      <c r="I532" s="17"/>
      <c r="J532" s="18">
        <v>44089</v>
      </c>
      <c r="K532" s="36" t="s">
        <v>1589</v>
      </c>
      <c r="L532" s="36" t="s">
        <v>2001</v>
      </c>
    </row>
    <row r="533" spans="1:12" ht="58">
      <c r="A533" s="3" t="s">
        <v>531</v>
      </c>
      <c r="B533" s="6" t="str">
        <f>IF(A533&lt;&gt;"",LEFT(A533,SEARCH("-",A533)-1),"")</f>
        <v>ComEd</v>
      </c>
      <c r="C533" s="6" t="s">
        <v>929</v>
      </c>
      <c r="D533" s="19">
        <v>43941</v>
      </c>
      <c r="E533" s="19">
        <v>43973</v>
      </c>
      <c r="F533" s="19">
        <v>44050</v>
      </c>
      <c r="G533" s="19" t="s">
        <v>1201</v>
      </c>
      <c r="I533" s="19"/>
      <c r="J533" s="19">
        <v>44050</v>
      </c>
      <c r="K533" s="48" t="s">
        <v>1590</v>
      </c>
      <c r="L533" s="48" t="s">
        <v>2002</v>
      </c>
    </row>
    <row r="534" spans="1:12" ht="159.5">
      <c r="A534" s="7" t="s">
        <v>532</v>
      </c>
      <c r="B534" s="8" t="str">
        <f>IF(A534&lt;&gt;"",LEFT(A534,SEARCH("-",A534)-1),"")</f>
        <v>ComEd</v>
      </c>
      <c r="C534" s="8" t="s">
        <v>929</v>
      </c>
      <c r="D534" s="18">
        <v>43941</v>
      </c>
      <c r="E534" s="18">
        <v>43973</v>
      </c>
      <c r="F534" s="18">
        <v>44050</v>
      </c>
      <c r="G534" s="18" t="s">
        <v>1202</v>
      </c>
      <c r="I534" s="18"/>
      <c r="J534" s="18">
        <v>44050</v>
      </c>
      <c r="K534" s="36" t="s">
        <v>1591</v>
      </c>
      <c r="L534" s="36" t="s">
        <v>2003</v>
      </c>
    </row>
    <row r="535" spans="1:12" ht="43.5">
      <c r="A535" s="3" t="s">
        <v>533</v>
      </c>
      <c r="B535" s="6" t="str">
        <f>IF(A535&lt;&gt;"",LEFT(A535,SEARCH("-",A535)-1),"")</f>
        <v>ComEd</v>
      </c>
      <c r="C535" s="6" t="s">
        <v>929</v>
      </c>
      <c r="D535" s="19">
        <v>43941</v>
      </c>
      <c r="E535" s="19">
        <v>44029</v>
      </c>
      <c r="F535" s="19">
        <v>44125</v>
      </c>
      <c r="G535" s="19" t="s">
        <v>1203</v>
      </c>
      <c r="I535" s="19"/>
      <c r="J535" s="19">
        <v>44125</v>
      </c>
      <c r="K535" s="48" t="s">
        <v>1592</v>
      </c>
      <c r="L535" s="48" t="s">
        <v>2004</v>
      </c>
    </row>
    <row r="536" spans="1:12" ht="101.5">
      <c r="A536" s="3" t="s">
        <v>534</v>
      </c>
      <c r="B536" s="4" t="str">
        <f>IF(A536&lt;&gt;"",LEFT(A536,SEARCH("-",A536)-1),"")</f>
        <v>ComEd</v>
      </c>
      <c r="C536" s="4" t="s">
        <v>929</v>
      </c>
      <c r="D536" s="17">
        <v>43963</v>
      </c>
      <c r="E536" s="17">
        <v>44019</v>
      </c>
      <c r="F536" s="17">
        <v>44125</v>
      </c>
      <c r="G536" s="17" t="s">
        <v>1204</v>
      </c>
      <c r="I536" s="17"/>
      <c r="J536" s="17">
        <v>44125</v>
      </c>
      <c r="K536" s="36" t="s">
        <v>1593</v>
      </c>
      <c r="L536" s="36" t="s">
        <v>2005</v>
      </c>
    </row>
    <row r="537" spans="1:12" ht="58">
      <c r="A537" s="3" t="s">
        <v>535</v>
      </c>
      <c r="B537" s="6" t="str">
        <f>IF(A537&lt;&gt;"",LEFT(A537,SEARCH("-",A537)-1),"")</f>
        <v>ComEd</v>
      </c>
      <c r="C537" s="6" t="s">
        <v>929</v>
      </c>
      <c r="D537" s="19">
        <v>43973</v>
      </c>
      <c r="E537" s="19">
        <v>44001</v>
      </c>
      <c r="F537" s="19">
        <v>44089</v>
      </c>
      <c r="G537" s="19" t="s">
        <v>1205</v>
      </c>
      <c r="I537" s="19"/>
      <c r="J537" s="20">
        <v>44089</v>
      </c>
      <c r="K537" s="48" t="s">
        <v>1594</v>
      </c>
      <c r="L537" s="48" t="s">
        <v>2006</v>
      </c>
    </row>
    <row r="538" spans="1:12" ht="58">
      <c r="A538" s="3" t="s">
        <v>536</v>
      </c>
      <c r="B538" s="4" t="str">
        <f>IF(A538&lt;&gt;"",LEFT(A538,SEARCH("-",A538)-1),"")</f>
        <v>ComEd</v>
      </c>
      <c r="C538" s="4" t="s">
        <v>929</v>
      </c>
      <c r="D538" s="17">
        <v>44029</v>
      </c>
      <c r="E538" s="17">
        <v>44057</v>
      </c>
      <c r="F538" s="17">
        <v>44125</v>
      </c>
      <c r="G538" s="17" t="s">
        <v>1206</v>
      </c>
      <c r="I538" s="17"/>
      <c r="J538" s="17">
        <v>44125</v>
      </c>
      <c r="K538" s="36" t="s">
        <v>1595</v>
      </c>
      <c r="L538" s="36" t="s">
        <v>2007</v>
      </c>
    </row>
    <row r="539" spans="1:12" ht="43.5">
      <c r="A539" s="3" t="s">
        <v>537</v>
      </c>
      <c r="B539" s="6" t="str">
        <f>IF(A539&lt;&gt;"",LEFT(A539,SEARCH("-",A539)-1),"")</f>
        <v>ComEd</v>
      </c>
      <c r="C539" s="6" t="s">
        <v>929</v>
      </c>
      <c r="D539" s="19">
        <v>44029</v>
      </c>
      <c r="E539" s="19">
        <v>44057</v>
      </c>
      <c r="F539" s="19">
        <v>44125</v>
      </c>
      <c r="G539" s="19" t="s">
        <v>1207</v>
      </c>
      <c r="I539" s="19"/>
      <c r="J539" s="19">
        <v>44125</v>
      </c>
      <c r="K539" s="48" t="s">
        <v>1596</v>
      </c>
      <c r="L539" s="48" t="s">
        <v>2008</v>
      </c>
    </row>
    <row r="540" spans="1:12" ht="58">
      <c r="A540" s="3" t="s">
        <v>538</v>
      </c>
      <c r="B540" s="4" t="str">
        <f>IF(A540&lt;&gt;"",LEFT(A540,SEARCH("-",A540)-1),"")</f>
        <v>ComEd</v>
      </c>
      <c r="C540" s="4" t="s">
        <v>929</v>
      </c>
      <c r="D540" s="17">
        <v>44183</v>
      </c>
      <c r="E540" s="17">
        <v>44244</v>
      </c>
      <c r="F540" s="17">
        <v>44335</v>
      </c>
      <c r="G540" s="17" t="s">
        <v>1208</v>
      </c>
      <c r="I540" s="17"/>
      <c r="J540" s="18"/>
      <c r="K540" s="36" t="s">
        <v>1597</v>
      </c>
      <c r="L540" s="36" t="s">
        <v>2009</v>
      </c>
    </row>
    <row r="541" spans="1:12" ht="58">
      <c r="A541" s="3" t="s">
        <v>539</v>
      </c>
      <c r="B541" s="6" t="str">
        <f>IF(A541&lt;&gt;"",LEFT(A541,SEARCH("-",A541)-1),"")</f>
        <v>AEP</v>
      </c>
      <c r="C541" s="6" t="s">
        <v>929</v>
      </c>
      <c r="D541" s="19">
        <v>44337</v>
      </c>
      <c r="E541" s="19">
        <v>44424</v>
      </c>
      <c r="F541" s="19">
        <v>44496</v>
      </c>
      <c r="G541" s="19" t="s">
        <v>1209</v>
      </c>
      <c r="I541" s="19"/>
      <c r="J541" s="19">
        <v>44496</v>
      </c>
      <c r="K541" s="48" t="s">
        <v>1488</v>
      </c>
      <c r="L541" s="48" t="s">
        <v>2010</v>
      </c>
    </row>
    <row r="542" spans="1:12" ht="188.5">
      <c r="A542" s="3" t="s">
        <v>540</v>
      </c>
      <c r="B542" s="4" t="str">
        <f>IF(A542&lt;&gt;"",LEFT(A542,SEARCH("-",A542)-1),"")</f>
        <v>ATSI</v>
      </c>
      <c r="C542" s="4" t="s">
        <v>929</v>
      </c>
      <c r="D542" s="17">
        <v>44302</v>
      </c>
      <c r="E542" s="17">
        <v>44424</v>
      </c>
      <c r="F542" s="17"/>
      <c r="G542" s="17"/>
      <c r="I542" s="17"/>
      <c r="J542" s="18"/>
      <c r="K542" s="36" t="s">
        <v>1598</v>
      </c>
      <c r="L542" s="36" t="s">
        <v>2011</v>
      </c>
    </row>
    <row r="543" spans="1:12" ht="87">
      <c r="A543" s="3" t="s">
        <v>541</v>
      </c>
      <c r="B543" s="6" t="str">
        <f t="shared" si="9" ref="B543:B572">IF(A543&lt;&gt;"",LEFT(A543,SEARCH("-",A543)-1),"")</f>
        <v>ATSI</v>
      </c>
      <c r="C543" s="6" t="s">
        <v>929</v>
      </c>
      <c r="D543" s="19">
        <v>44302</v>
      </c>
      <c r="E543" s="19">
        <v>44424</v>
      </c>
      <c r="F543" s="19"/>
      <c r="G543" s="19"/>
      <c r="I543" s="19"/>
      <c r="J543" s="20"/>
      <c r="K543" s="48" t="s">
        <v>1599</v>
      </c>
      <c r="L543" s="48" t="s">
        <v>2012</v>
      </c>
    </row>
    <row r="544" spans="1:12" ht="14.5">
      <c r="A544" s="3" t="s">
        <v>542</v>
      </c>
      <c r="B544" s="4" t="str">
        <f>IF(A544&lt;&gt;"",LEFT(A544,SEARCH("-",A544)-1),"")</f>
        <v>Dayton</v>
      </c>
      <c r="C544" s="4" t="s">
        <v>929</v>
      </c>
      <c r="D544" s="17" t="s">
        <v>938</v>
      </c>
      <c r="E544" s="17"/>
      <c r="F544" s="17"/>
      <c r="G544" s="17"/>
      <c r="I544" s="17"/>
      <c r="J544" s="18"/>
      <c r="K544" s="36" t="s">
        <v>2369</v>
      </c>
      <c r="L544" s="36" t="s">
        <v>2369</v>
      </c>
    </row>
    <row r="545" spans="1:12" ht="275.5">
      <c r="A545" s="3" t="s">
        <v>543</v>
      </c>
      <c r="B545" s="6" t="str">
        <f>IF(A545&lt;&gt;"",LEFT(A545,SEARCH("-",A545)-1),"")</f>
        <v>Dayton</v>
      </c>
      <c r="C545" s="6" t="s">
        <v>929</v>
      </c>
      <c r="D545" s="19">
        <v>43516</v>
      </c>
      <c r="E545" s="19">
        <v>44155</v>
      </c>
      <c r="F545" s="19"/>
      <c r="G545" s="19" t="s">
        <v>1210</v>
      </c>
      <c r="I545" s="19"/>
      <c r="J545" s="20"/>
      <c r="K545" s="48" t="s">
        <v>1600</v>
      </c>
      <c r="L545" s="48" t="s">
        <v>2013</v>
      </c>
    </row>
    <row r="546" spans="1:12" ht="290">
      <c r="A546" s="3" t="s">
        <v>544</v>
      </c>
      <c r="B546" s="4" t="str">
        <f>IF(A546&lt;&gt;"",LEFT(A546,SEARCH("-",A546)-1),"")</f>
        <v>Dayton</v>
      </c>
      <c r="C546" s="4" t="s">
        <v>929</v>
      </c>
      <c r="D546" s="17">
        <v>43763</v>
      </c>
      <c r="E546" s="17">
        <v>43817</v>
      </c>
      <c r="F546" s="17">
        <v>43864</v>
      </c>
      <c r="G546" s="17" t="s">
        <v>1211</v>
      </c>
      <c r="I546" s="17"/>
      <c r="J546" s="18">
        <v>43966</v>
      </c>
      <c r="K546" s="36" t="s">
        <v>2507</v>
      </c>
      <c r="L546" s="36" t="s">
        <v>2774</v>
      </c>
    </row>
    <row r="547" spans="1:12" ht="72.5">
      <c r="A547" s="3" t="s">
        <v>545</v>
      </c>
      <c r="B547" s="6" t="str">
        <f>IF(A547&lt;&gt;"",LEFT(A547,SEARCH("-",A547)-1),"")</f>
        <v>Dayton</v>
      </c>
      <c r="C547" s="6" t="s">
        <v>929</v>
      </c>
      <c r="D547" s="19">
        <v>43817</v>
      </c>
      <c r="E547" s="19">
        <v>43909</v>
      </c>
      <c r="F547" s="19">
        <v>43964</v>
      </c>
      <c r="G547" s="19" t="s">
        <v>1212</v>
      </c>
      <c r="I547" s="19"/>
      <c r="J547" s="20">
        <v>43966</v>
      </c>
      <c r="K547" s="48" t="s">
        <v>1601</v>
      </c>
      <c r="L547" s="48" t="s">
        <v>2775</v>
      </c>
    </row>
    <row r="548" spans="1:12" ht="319">
      <c r="A548" s="3" t="s">
        <v>546</v>
      </c>
      <c r="B548" s="4" t="str">
        <f>IF(A548&lt;&gt;"",LEFT(A548,SEARCH("-",A548)-1),"")</f>
        <v>Dayton</v>
      </c>
      <c r="C548" s="4" t="s">
        <v>929</v>
      </c>
      <c r="D548" s="17">
        <v>43882</v>
      </c>
      <c r="E548" s="17">
        <v>43941</v>
      </c>
      <c r="F548" s="17">
        <v>44001</v>
      </c>
      <c r="G548" s="17" t="s">
        <v>1213</v>
      </c>
      <c r="I548" s="17"/>
      <c r="J548" s="17">
        <v>44001</v>
      </c>
      <c r="K548" s="36" t="s">
        <v>1602</v>
      </c>
      <c r="L548" s="36" t="s">
        <v>2014</v>
      </c>
    </row>
    <row r="549" spans="1:12" ht="409.5">
      <c r="A549" s="3" t="s">
        <v>547</v>
      </c>
      <c r="B549" s="6" t="str">
        <f>IF(A549&lt;&gt;"",LEFT(A549,SEARCH("-",A549)-1),"")</f>
        <v>Dayton</v>
      </c>
      <c r="C549" s="6" t="s">
        <v>929</v>
      </c>
      <c r="D549" s="19">
        <v>43909</v>
      </c>
      <c r="E549" s="19">
        <v>43941</v>
      </c>
      <c r="F549" s="19">
        <v>44001</v>
      </c>
      <c r="G549" s="19" t="s">
        <v>1214</v>
      </c>
      <c r="I549" s="19"/>
      <c r="J549" s="19">
        <v>44001</v>
      </c>
      <c r="K549" s="48" t="s">
        <v>1603</v>
      </c>
      <c r="L549" s="48" t="s">
        <v>2015</v>
      </c>
    </row>
    <row r="550" spans="1:12" ht="377">
      <c r="A550" s="3" t="s">
        <v>548</v>
      </c>
      <c r="B550" s="4" t="str">
        <f>IF(A550&lt;&gt;"",LEFT(A550,SEARCH("-",A550)-1),"")</f>
        <v>Dayton</v>
      </c>
      <c r="C550" s="4" t="s">
        <v>929</v>
      </c>
      <c r="D550" s="17">
        <v>43909</v>
      </c>
      <c r="E550" s="17">
        <v>43941</v>
      </c>
      <c r="F550" s="17">
        <v>44001</v>
      </c>
      <c r="G550" s="17" t="s">
        <v>1215</v>
      </c>
      <c r="I550" s="17"/>
      <c r="J550" s="17">
        <v>44001</v>
      </c>
      <c r="K550" s="36" t="s">
        <v>1604</v>
      </c>
      <c r="L550" s="36" t="s">
        <v>2016</v>
      </c>
    </row>
    <row r="551" spans="1:12" ht="406">
      <c r="A551" s="3" t="s">
        <v>549</v>
      </c>
      <c r="B551" s="6" t="str">
        <f>IF(A551&lt;&gt;"",LEFT(A551,SEARCH("-",A551)-1),"")</f>
        <v>Dayton</v>
      </c>
      <c r="C551" s="6" t="s">
        <v>929</v>
      </c>
      <c r="D551" s="19">
        <v>43909</v>
      </c>
      <c r="E551" s="19">
        <v>43941</v>
      </c>
      <c r="F551" s="19">
        <v>44001</v>
      </c>
      <c r="G551" s="19" t="s">
        <v>1216</v>
      </c>
      <c r="I551" s="19"/>
      <c r="J551" s="19">
        <v>44001</v>
      </c>
      <c r="K551" s="48" t="s">
        <v>1605</v>
      </c>
      <c r="L551" s="48" t="s">
        <v>2017</v>
      </c>
    </row>
    <row r="552" spans="1:12" ht="409.5">
      <c r="A552" s="3" t="s">
        <v>550</v>
      </c>
      <c r="B552" s="4" t="str">
        <f>IF(A552&lt;&gt;"",LEFT(A552,SEARCH("-",A552)-1),"")</f>
        <v>Dayton</v>
      </c>
      <c r="C552" s="4" t="s">
        <v>929</v>
      </c>
      <c r="D552" s="17" t="s">
        <v>1217</v>
      </c>
      <c r="E552" s="17">
        <v>44302</v>
      </c>
      <c r="F552" s="17">
        <v>44389</v>
      </c>
      <c r="G552" s="17" t="s">
        <v>1218</v>
      </c>
      <c r="I552" s="17"/>
      <c r="J552" s="18">
        <v>44389</v>
      </c>
      <c r="K552" s="36" t="s">
        <v>2369</v>
      </c>
      <c r="L552" s="36" t="s">
        <v>2018</v>
      </c>
    </row>
    <row r="553" spans="1:12" ht="409.5">
      <c r="A553" s="3" t="s">
        <v>551</v>
      </c>
      <c r="B553" s="6" t="str">
        <f>IF(A553&lt;&gt;"",LEFT(A553,SEARCH("-",A553)-1),"")</f>
        <v>Dayton</v>
      </c>
      <c r="C553" s="6" t="s">
        <v>929</v>
      </c>
      <c r="D553" s="19">
        <v>43909</v>
      </c>
      <c r="E553" s="19">
        <v>44120</v>
      </c>
      <c r="F553" s="19">
        <v>44264</v>
      </c>
      <c r="G553" s="19" t="s">
        <v>1219</v>
      </c>
      <c r="I553" s="19"/>
      <c r="J553" s="20">
        <v>44264</v>
      </c>
      <c r="K553" s="48" t="s">
        <v>1606</v>
      </c>
      <c r="L553" s="48" t="s">
        <v>2019</v>
      </c>
    </row>
    <row r="554" spans="1:12" ht="409.5">
      <c r="A554" s="3" t="s">
        <v>552</v>
      </c>
      <c r="B554" s="4" t="str">
        <f>IF(A554&lt;&gt;"",LEFT(A554,SEARCH("-",A554)-1),"")</f>
        <v>Dayton</v>
      </c>
      <c r="C554" s="4" t="s">
        <v>929</v>
      </c>
      <c r="D554" s="17">
        <v>44001</v>
      </c>
      <c r="E554" s="17">
        <v>44274</v>
      </c>
      <c r="F554" s="17">
        <v>44447</v>
      </c>
      <c r="G554" s="17" t="s">
        <v>1220</v>
      </c>
      <c r="I554" s="17"/>
      <c r="J554" s="18">
        <v>44446</v>
      </c>
      <c r="K554" s="36" t="s">
        <v>1607</v>
      </c>
      <c r="L554" s="36" t="s">
        <v>2020</v>
      </c>
    </row>
    <row r="555" spans="1:12" ht="290">
      <c r="A555" s="3" t="s">
        <v>553</v>
      </c>
      <c r="B555" s="6" t="str">
        <f>IF(A555&lt;&gt;"",LEFT(A555,SEARCH("-",A555)-1),"")</f>
        <v>Dayton</v>
      </c>
      <c r="C555" s="6" t="s">
        <v>929</v>
      </c>
      <c r="D555" s="19">
        <v>44029</v>
      </c>
      <c r="E555" s="19">
        <v>44120</v>
      </c>
      <c r="F555" s="19">
        <v>44264</v>
      </c>
      <c r="G555" s="19" t="s">
        <v>1221</v>
      </c>
      <c r="I555" s="19"/>
      <c r="J555" s="20">
        <v>44264</v>
      </c>
      <c r="K555" s="48" t="s">
        <v>1608</v>
      </c>
      <c r="L555" s="48" t="s">
        <v>2021</v>
      </c>
    </row>
    <row r="556" spans="1:12" ht="333.5">
      <c r="A556" s="3" t="s">
        <v>554</v>
      </c>
      <c r="B556" s="4" t="str">
        <f>IF(A556&lt;&gt;"",LEFT(A556,SEARCH("-",A556)-1),"")</f>
        <v>Dayton</v>
      </c>
      <c r="C556" s="4" t="s">
        <v>929</v>
      </c>
      <c r="D556" s="17">
        <v>44120</v>
      </c>
      <c r="E556" s="17">
        <v>44183</v>
      </c>
      <c r="F556" s="17">
        <v>44306</v>
      </c>
      <c r="G556" s="17" t="s">
        <v>1222</v>
      </c>
      <c r="I556" s="17"/>
      <c r="J556" s="18">
        <v>44306</v>
      </c>
      <c r="K556" s="36" t="s">
        <v>1609</v>
      </c>
      <c r="L556" s="36" t="s">
        <v>2022</v>
      </c>
    </row>
    <row r="557" spans="1:12" ht="333.5">
      <c r="A557" s="3" t="s">
        <v>555</v>
      </c>
      <c r="B557" s="6" t="str">
        <f>IF(A557&lt;&gt;"",LEFT(A557,SEARCH("-",A557)-1),"")</f>
        <v>Dayton</v>
      </c>
      <c r="C557" s="6" t="s">
        <v>929</v>
      </c>
      <c r="D557" s="19">
        <v>44155</v>
      </c>
      <c r="E557" s="19">
        <v>44244</v>
      </c>
      <c r="F557" s="19">
        <v>44341</v>
      </c>
      <c r="G557" s="19" t="s">
        <v>1223</v>
      </c>
      <c r="I557" s="19"/>
      <c r="J557" s="19">
        <v>44340</v>
      </c>
      <c r="K557" s="48" t="s">
        <v>1606</v>
      </c>
      <c r="L557" s="48" t="s">
        <v>2023</v>
      </c>
    </row>
    <row r="558" spans="1:12" ht="72.5">
      <c r="A558" s="3" t="s">
        <v>556</v>
      </c>
      <c r="B558" s="4" t="str">
        <f>IF(A558&lt;&gt;"",LEFT(A558,SEARCH("-",A558)-1),"")</f>
        <v>Dayton</v>
      </c>
      <c r="C558" s="4" t="s">
        <v>929</v>
      </c>
      <c r="D558" s="17">
        <v>44183</v>
      </c>
      <c r="E558" s="17">
        <v>44424</v>
      </c>
      <c r="F558" s="17"/>
      <c r="G558" s="17" t="s">
        <v>1224</v>
      </c>
      <c r="I558" s="17"/>
      <c r="J558" s="18"/>
      <c r="K558" s="45" t="s">
        <v>1610</v>
      </c>
      <c r="L558" s="45" t="s">
        <v>2024</v>
      </c>
    </row>
    <row r="559" spans="1:12" ht="362.5">
      <c r="A559" s="3" t="s">
        <v>557</v>
      </c>
      <c r="B559" s="6" t="str">
        <f>IF(A559&lt;&gt;"",LEFT(A559,SEARCH("-",A559)-1),"")</f>
        <v>Dayton</v>
      </c>
      <c r="C559" s="6" t="s">
        <v>929</v>
      </c>
      <c r="D559" s="19">
        <v>44183</v>
      </c>
      <c r="E559" s="19">
        <v>44244</v>
      </c>
      <c r="F559" s="19">
        <v>44340</v>
      </c>
      <c r="G559" s="19" t="s">
        <v>1225</v>
      </c>
      <c r="I559" s="19"/>
      <c r="J559" s="19">
        <v>44337</v>
      </c>
      <c r="K559" s="46" t="s">
        <v>1609</v>
      </c>
      <c r="L559" s="46" t="s">
        <v>2025</v>
      </c>
    </row>
    <row r="560" spans="1:12" ht="116">
      <c r="A560" s="3" t="s">
        <v>558</v>
      </c>
      <c r="B560" s="4" t="str">
        <f>IF(A560&lt;&gt;"",LEFT(A560,SEARCH("-",A560)-1),"")</f>
        <v>ATSI</v>
      </c>
      <c r="C560" s="4" t="s">
        <v>929</v>
      </c>
      <c r="D560" s="17">
        <v>44302</v>
      </c>
      <c r="E560" s="17">
        <v>44424</v>
      </c>
      <c r="F560" s="17"/>
      <c r="G560" s="17"/>
      <c r="I560" s="17"/>
      <c r="J560" s="18"/>
      <c r="K560" s="36" t="s">
        <v>1611</v>
      </c>
      <c r="L560" s="36" t="s">
        <v>2026</v>
      </c>
    </row>
    <row r="561" spans="1:12" ht="348">
      <c r="A561" s="3" t="s">
        <v>559</v>
      </c>
      <c r="B561" s="6" t="str">
        <f>IF(A561&lt;&gt;"",LEFT(A561,SEARCH("-",A561)-1),"")</f>
        <v>Dayton</v>
      </c>
      <c r="C561" s="6" t="s">
        <v>929</v>
      </c>
      <c r="D561" s="19">
        <v>44274</v>
      </c>
      <c r="E561" s="19"/>
      <c r="F561" s="19"/>
      <c r="G561" s="19"/>
      <c r="I561" s="19"/>
      <c r="J561" s="20"/>
      <c r="K561" s="48" t="s">
        <v>2369</v>
      </c>
      <c r="L561" s="48" t="s">
        <v>2027</v>
      </c>
    </row>
    <row r="562" spans="1:12" ht="377">
      <c r="A562" s="3" t="s">
        <v>560</v>
      </c>
      <c r="B562" s="4" t="str">
        <f>IF(A562&lt;&gt;"",LEFT(A562,SEARCH("-",A562)-1),"")</f>
        <v>Dayton</v>
      </c>
      <c r="C562" s="4" t="s">
        <v>929</v>
      </c>
      <c r="D562" s="17">
        <v>44302</v>
      </c>
      <c r="E562" s="17"/>
      <c r="F562" s="17"/>
      <c r="G562" s="17"/>
      <c r="I562" s="17"/>
      <c r="J562" s="18"/>
      <c r="K562" s="36" t="s">
        <v>2369</v>
      </c>
      <c r="L562" s="36" t="s">
        <v>2028</v>
      </c>
    </row>
    <row r="563" spans="1:12" ht="304.5">
      <c r="A563" s="3" t="s">
        <v>561</v>
      </c>
      <c r="B563" s="6" t="str">
        <f>IF(A563&lt;&gt;"",LEFT(A563,SEARCH("-",A563)-1),"")</f>
        <v>Dayton</v>
      </c>
      <c r="C563" s="6" t="s">
        <v>929</v>
      </c>
      <c r="D563" s="19">
        <v>44337</v>
      </c>
      <c r="E563" s="19"/>
      <c r="F563" s="19"/>
      <c r="G563" s="19"/>
      <c r="I563" s="19"/>
      <c r="J563" s="20"/>
      <c r="K563" s="48" t="s">
        <v>1612</v>
      </c>
      <c r="L563" s="48" t="s">
        <v>2029</v>
      </c>
    </row>
    <row r="564" spans="1:12" ht="406">
      <c r="A564" s="3" t="s">
        <v>562</v>
      </c>
      <c r="B564" s="4" t="str">
        <f>IF(A564&lt;&gt;"",LEFT(A564,SEARCH("-",A564)-1),"")</f>
        <v>Dayton</v>
      </c>
      <c r="C564" s="4" t="s">
        <v>929</v>
      </c>
      <c r="D564" s="17">
        <v>44337</v>
      </c>
      <c r="E564" s="17"/>
      <c r="F564" s="17"/>
      <c r="G564" s="17"/>
      <c r="I564" s="17"/>
      <c r="J564" s="18"/>
      <c r="K564" s="36" t="s">
        <v>1613</v>
      </c>
      <c r="L564" s="36" t="s">
        <v>2030</v>
      </c>
    </row>
    <row r="565" spans="1:12" ht="130.5">
      <c r="A565" s="3" t="s">
        <v>563</v>
      </c>
      <c r="B565" s="6" t="str">
        <f>IF(A565&lt;&gt;"",LEFT(A565,SEARCH("-",A565)-1),"")</f>
        <v>Dayton</v>
      </c>
      <c r="C565" s="6" t="s">
        <v>929</v>
      </c>
      <c r="D565" s="19">
        <v>44337</v>
      </c>
      <c r="E565" s="19"/>
      <c r="F565" s="19"/>
      <c r="G565" s="19"/>
      <c r="I565" s="19"/>
      <c r="J565" s="20"/>
      <c r="K565" s="48" t="s">
        <v>1450</v>
      </c>
      <c r="L565" s="48" t="s">
        <v>2031</v>
      </c>
    </row>
    <row r="566" spans="1:12" ht="174">
      <c r="A566" s="3" t="s">
        <v>564</v>
      </c>
      <c r="B566" s="4" t="str">
        <f>IF(A566&lt;&gt;"",LEFT(A566,SEARCH("-",A566)-1),"")</f>
        <v>Dayton</v>
      </c>
      <c r="C566" s="4" t="s">
        <v>929</v>
      </c>
      <c r="D566" s="17">
        <v>44337</v>
      </c>
      <c r="E566" s="17"/>
      <c r="F566" s="17"/>
      <c r="G566" s="17"/>
      <c r="I566" s="17"/>
      <c r="J566" s="18"/>
      <c r="K566" s="36" t="s">
        <v>1612</v>
      </c>
      <c r="L566" s="36" t="s">
        <v>2032</v>
      </c>
    </row>
    <row r="567" spans="1:12" ht="29">
      <c r="A567" s="3" t="s">
        <v>565</v>
      </c>
      <c r="B567" s="6" t="str">
        <f>IF(A567&lt;&gt;"",LEFT(A567,SEARCH("-",A567)-1),"")</f>
        <v>ATSI</v>
      </c>
      <c r="C567" s="6" t="s">
        <v>929</v>
      </c>
      <c r="D567" s="19">
        <v>44362</v>
      </c>
      <c r="E567" s="19">
        <v>44424</v>
      </c>
      <c r="F567" s="19"/>
      <c r="G567" s="19"/>
      <c r="I567" s="19"/>
      <c r="J567" s="20"/>
      <c r="K567" s="48" t="s">
        <v>1614</v>
      </c>
      <c r="L567" s="48" t="s">
        <v>2033</v>
      </c>
    </row>
    <row r="568" spans="1:12" ht="43.5">
      <c r="A568" s="3" t="s">
        <v>566</v>
      </c>
      <c r="B568" s="4" t="str">
        <f>IF(A568&lt;&gt;"",LEFT(A568,SEARCH("-",A568)-1),"")</f>
        <v>ATSI</v>
      </c>
      <c r="C568" s="4" t="s">
        <v>929</v>
      </c>
      <c r="D568" s="17">
        <v>44393</v>
      </c>
      <c r="E568" s="17">
        <v>44424</v>
      </c>
      <c r="F568" s="17"/>
      <c r="G568" s="17"/>
      <c r="I568" s="17"/>
      <c r="J568" s="18"/>
      <c r="K568" s="36" t="s">
        <v>2508</v>
      </c>
      <c r="L568" s="36" t="s">
        <v>2034</v>
      </c>
    </row>
    <row r="569" spans="1:12" ht="409.5">
      <c r="A569" s="3" t="s">
        <v>567</v>
      </c>
      <c r="B569" s="6" t="str">
        <f>IF(A569&lt;&gt;"",LEFT(A569,SEARCH("-",A569)-1),"")</f>
        <v>Dayton</v>
      </c>
      <c r="C569" s="6" t="s">
        <v>929</v>
      </c>
      <c r="D569" s="19">
        <v>44424</v>
      </c>
      <c r="E569" s="19"/>
      <c r="F569" s="19"/>
      <c r="G569" s="19"/>
      <c r="I569" s="19"/>
      <c r="J569" s="20"/>
      <c r="K569" s="48" t="s">
        <v>2369</v>
      </c>
      <c r="L569" s="48" t="s">
        <v>2035</v>
      </c>
    </row>
    <row r="570" spans="1:12" ht="145">
      <c r="A570" s="3" t="s">
        <v>568</v>
      </c>
      <c r="B570" s="4" t="str">
        <f>IF(A570&lt;&gt;"",LEFT(A570,SEARCH("-",A570)-1),"")</f>
        <v>DEOK 2020</v>
      </c>
      <c r="C570" s="4" t="s">
        <v>929</v>
      </c>
      <c r="D570" s="17">
        <v>44244</v>
      </c>
      <c r="E570" s="17"/>
      <c r="F570" s="17"/>
      <c r="G570" s="17"/>
      <c r="I570" s="17"/>
      <c r="J570" s="18"/>
      <c r="K570" s="36" t="s">
        <v>1615</v>
      </c>
      <c r="L570" s="36" t="s">
        <v>2036</v>
      </c>
    </row>
    <row r="571" spans="1:12" ht="72.5">
      <c r="A571" s="3" t="s">
        <v>569</v>
      </c>
      <c r="B571" s="6" t="str">
        <f>IF(A571&lt;&gt;"",LEFT(A571,SEARCH("-",A571)-1),"")</f>
        <v>DEOK 2021</v>
      </c>
      <c r="C571" s="6" t="s">
        <v>929</v>
      </c>
      <c r="D571" s="19">
        <v>44244</v>
      </c>
      <c r="E571" s="19">
        <v>44547</v>
      </c>
      <c r="F571" s="19"/>
      <c r="G571" s="19"/>
      <c r="I571" s="19"/>
      <c r="J571" s="20"/>
      <c r="K571" s="48" t="s">
        <v>1616</v>
      </c>
      <c r="L571" s="48" t="s">
        <v>2037</v>
      </c>
    </row>
    <row r="572" spans="1:12" ht="39.5">
      <c r="A572" s="3" t="s">
        <v>570</v>
      </c>
      <c r="B572" s="4" t="str">
        <f>IF(A572&lt;&gt;"",LEFT(A572,SEARCH("-",A572)-1),"")</f>
        <v>ATSI</v>
      </c>
      <c r="C572" s="4" t="s">
        <v>929</v>
      </c>
      <c r="D572" s="17">
        <v>44393</v>
      </c>
      <c r="E572" s="17">
        <v>44424</v>
      </c>
      <c r="F572" s="17"/>
      <c r="G572" s="17"/>
      <c r="I572" s="17"/>
      <c r="J572" s="18"/>
      <c r="K572" s="67" t="s">
        <v>2509</v>
      </c>
      <c r="L572" s="67" t="s">
        <v>2038</v>
      </c>
    </row>
    <row r="573" spans="1:12" ht="87">
      <c r="A573" s="3" t="s">
        <v>571</v>
      </c>
      <c r="B573" s="6" t="s">
        <v>572</v>
      </c>
      <c r="C573" s="6" t="s">
        <v>929</v>
      </c>
      <c r="D573" s="19">
        <v>44393</v>
      </c>
      <c r="E573" s="19"/>
      <c r="F573" s="19"/>
      <c r="G573" s="19"/>
      <c r="I573" s="19"/>
      <c r="J573" s="20"/>
      <c r="K573" s="48" t="s">
        <v>1617</v>
      </c>
      <c r="L573" s="48" t="s">
        <v>2039</v>
      </c>
    </row>
    <row r="574" spans="1:12" ht="58">
      <c r="A574" s="3" t="s">
        <v>573</v>
      </c>
      <c r="B574" s="4" t="str">
        <f t="shared" si="10" ref="B574:B637">IF(A574&lt;&gt;"",LEFT(A574,SEARCH("-",A574)-1),"")</f>
        <v>DEOK</v>
      </c>
      <c r="C574" s="4" t="s">
        <v>929</v>
      </c>
      <c r="D574" s="17">
        <v>43433</v>
      </c>
      <c r="E574" s="17"/>
      <c r="F574" s="17"/>
      <c r="G574" s="17"/>
      <c r="I574" s="17"/>
      <c r="J574" s="18"/>
      <c r="K574" s="36" t="s">
        <v>2369</v>
      </c>
      <c r="L574" s="36" t="s">
        <v>2776</v>
      </c>
    </row>
    <row r="575" spans="1:12" ht="87">
      <c r="A575" s="3" t="s">
        <v>574</v>
      </c>
      <c r="B575" s="6" t="str">
        <f>IF(A575&lt;&gt;"",LEFT(A575,SEARCH("-",A575)-1),"")</f>
        <v>DEOK</v>
      </c>
      <c r="C575" s="6" t="s">
        <v>929</v>
      </c>
      <c r="D575" s="19">
        <v>43516</v>
      </c>
      <c r="E575" s="19"/>
      <c r="F575" s="19"/>
      <c r="G575" s="19"/>
      <c r="I575" s="19"/>
      <c r="J575" s="20"/>
      <c r="K575" s="48" t="s">
        <v>2369</v>
      </c>
      <c r="L575" s="48" t="s">
        <v>2777</v>
      </c>
    </row>
    <row r="576" spans="1:12" ht="217.5">
      <c r="A576" s="3" t="s">
        <v>575</v>
      </c>
      <c r="B576" s="4" t="str">
        <f>IF(A576&lt;&gt;"",LEFT(A576,SEARCH("-",A576)-1),"")</f>
        <v>DEOK</v>
      </c>
      <c r="C576" s="4" t="s">
        <v>929</v>
      </c>
      <c r="D576" s="17">
        <v>43549</v>
      </c>
      <c r="E576" s="17"/>
      <c r="F576" s="17"/>
      <c r="G576" s="17"/>
      <c r="I576" s="17"/>
      <c r="J576" s="18"/>
      <c r="K576" s="36" t="s">
        <v>2369</v>
      </c>
      <c r="L576" s="36" t="s">
        <v>2778</v>
      </c>
    </row>
    <row r="577" spans="1:12" ht="101.5">
      <c r="A577" s="3" t="s">
        <v>576</v>
      </c>
      <c r="B577" s="6" t="str">
        <f>IF(A577&lt;&gt;"",LEFT(A577,SEARCH("-",A577)-1),"")</f>
        <v>DEOK</v>
      </c>
      <c r="C577" s="6" t="s">
        <v>929</v>
      </c>
      <c r="D577" s="19">
        <v>43549</v>
      </c>
      <c r="E577" s="19"/>
      <c r="F577" s="19"/>
      <c r="G577" s="19"/>
      <c r="I577" s="19"/>
      <c r="J577" s="20"/>
      <c r="K577" s="48" t="s">
        <v>2369</v>
      </c>
      <c r="L577" s="48" t="s">
        <v>2779</v>
      </c>
    </row>
    <row r="578" spans="1:12" ht="145">
      <c r="A578" s="3" t="s">
        <v>577</v>
      </c>
      <c r="B578" s="4" t="str">
        <f>IF(A578&lt;&gt;"",LEFT(A578,SEARCH("-",A578)-1),"")</f>
        <v>DEOK</v>
      </c>
      <c r="C578" s="4" t="s">
        <v>929</v>
      </c>
      <c r="D578" s="17">
        <v>43670</v>
      </c>
      <c r="E578" s="17">
        <v>43909</v>
      </c>
      <c r="F578" s="17">
        <v>43964</v>
      </c>
      <c r="G578" s="17" t="s">
        <v>1226</v>
      </c>
      <c r="I578" s="17"/>
      <c r="J578" s="18">
        <v>43966</v>
      </c>
      <c r="K578" s="36" t="s">
        <v>2510</v>
      </c>
      <c r="L578" s="36" t="s">
        <v>2780</v>
      </c>
    </row>
    <row r="579" spans="1:12" ht="130.5">
      <c r="A579" s="3" t="s">
        <v>578</v>
      </c>
      <c r="B579" s="6" t="str">
        <f>IF(A579&lt;&gt;"",LEFT(A579,SEARCH("-",A579)-1),"")</f>
        <v>DEOK</v>
      </c>
      <c r="C579" s="6" t="s">
        <v>929</v>
      </c>
      <c r="D579" s="19">
        <v>43791</v>
      </c>
      <c r="E579" s="19">
        <v>43847</v>
      </c>
      <c r="F579" s="19">
        <v>43892</v>
      </c>
      <c r="G579" s="19" t="s">
        <v>1227</v>
      </c>
      <c r="I579" s="19"/>
      <c r="J579" s="20">
        <v>43966</v>
      </c>
      <c r="K579" s="48" t="s">
        <v>2511</v>
      </c>
      <c r="L579" s="48" t="s">
        <v>2781</v>
      </c>
    </row>
    <row r="580" spans="1:12" ht="101.5">
      <c r="A580" s="3" t="s">
        <v>579</v>
      </c>
      <c r="B580" s="4" t="str">
        <f>IF(A580&lt;&gt;"",LEFT(A580,SEARCH("-",A580)-1),"")</f>
        <v>DEOK</v>
      </c>
      <c r="C580" s="4" t="s">
        <v>929</v>
      </c>
      <c r="D580" s="17">
        <v>43791</v>
      </c>
      <c r="E580" s="17"/>
      <c r="F580" s="17"/>
      <c r="G580" s="17"/>
      <c r="I580" s="17"/>
      <c r="J580" s="18"/>
      <c r="K580" s="36" t="s">
        <v>2512</v>
      </c>
      <c r="L580" s="36" t="s">
        <v>2782</v>
      </c>
    </row>
    <row r="581" spans="1:12" ht="348">
      <c r="A581" s="3" t="s">
        <v>580</v>
      </c>
      <c r="B581" s="6" t="str">
        <f>IF(A581&lt;&gt;"",LEFT(A581,SEARCH("-",A581)-1),"")</f>
        <v>DEOK</v>
      </c>
      <c r="C581" s="6" t="s">
        <v>929</v>
      </c>
      <c r="D581" s="19">
        <v>43791</v>
      </c>
      <c r="E581" s="19">
        <v>43847</v>
      </c>
      <c r="F581" s="19">
        <v>43892</v>
      </c>
      <c r="G581" s="19" t="s">
        <v>1228</v>
      </c>
      <c r="I581" s="19"/>
      <c r="J581" s="20">
        <v>43966</v>
      </c>
      <c r="K581" s="48" t="s">
        <v>2513</v>
      </c>
      <c r="L581" s="48" t="s">
        <v>2783</v>
      </c>
    </row>
    <row r="582" spans="1:12" ht="116">
      <c r="A582" s="3" t="s">
        <v>581</v>
      </c>
      <c r="B582" s="4" t="str">
        <f>IF(A582&lt;&gt;"",LEFT(A582,SEARCH("-",A582)-1),"")</f>
        <v>DEOK</v>
      </c>
      <c r="C582" s="4" t="s">
        <v>929</v>
      </c>
      <c r="D582" s="17">
        <v>43791</v>
      </c>
      <c r="E582" s="17">
        <v>43847</v>
      </c>
      <c r="F582" s="17">
        <v>43892</v>
      </c>
      <c r="G582" s="17" t="s">
        <v>1229</v>
      </c>
      <c r="I582" s="17"/>
      <c r="J582" s="18">
        <v>43966</v>
      </c>
      <c r="K582" s="36" t="s">
        <v>2514</v>
      </c>
      <c r="L582" s="36" t="s">
        <v>2784</v>
      </c>
    </row>
    <row r="583" spans="1:12" ht="87">
      <c r="A583" s="3" t="s">
        <v>582</v>
      </c>
      <c r="B583" s="6" t="str">
        <f>IF(A583&lt;&gt;"",LEFT(A583,SEARCH("-",A583)-1),"")</f>
        <v>DEOK</v>
      </c>
      <c r="C583" s="6" t="s">
        <v>929</v>
      </c>
      <c r="D583" s="19">
        <v>43791</v>
      </c>
      <c r="E583" s="19"/>
      <c r="F583" s="19"/>
      <c r="G583" s="19"/>
      <c r="I583" s="19"/>
      <c r="J583" s="20"/>
      <c r="K583" s="48" t="s">
        <v>2515</v>
      </c>
      <c r="L583" s="48" t="s">
        <v>2785</v>
      </c>
    </row>
    <row r="584" spans="1:12" ht="145">
      <c r="A584" s="3" t="s">
        <v>583</v>
      </c>
      <c r="B584" s="4" t="str">
        <f>IF(A584&lt;&gt;"",LEFT(A584,SEARCH("-",A584)-1),"")</f>
        <v>DEOK</v>
      </c>
      <c r="C584" s="4" t="s">
        <v>929</v>
      </c>
      <c r="D584" s="17">
        <v>43882</v>
      </c>
      <c r="E584" s="17"/>
      <c r="F584" s="17"/>
      <c r="G584" s="17"/>
      <c r="I584" s="17">
        <v>43941</v>
      </c>
      <c r="J584" s="18"/>
      <c r="K584" s="36" t="s">
        <v>2369</v>
      </c>
      <c r="L584" s="36" t="s">
        <v>2040</v>
      </c>
    </row>
    <row r="585" spans="1:12" ht="87">
      <c r="A585" s="9" t="s">
        <v>584</v>
      </c>
      <c r="B585" s="10" t="str">
        <f>IF(A585&lt;&gt;"",LEFT(A585,SEARCH("-",A585)-1),"")</f>
        <v>DEOK</v>
      </c>
      <c r="C585" s="10" t="s">
        <v>929</v>
      </c>
      <c r="D585" s="22">
        <v>43941</v>
      </c>
      <c r="E585" s="22"/>
      <c r="F585" s="22"/>
      <c r="G585" s="22"/>
      <c r="I585" s="22">
        <v>44085</v>
      </c>
      <c r="J585" s="23"/>
      <c r="K585" s="53" t="s">
        <v>2369</v>
      </c>
      <c r="L585" s="53" t="s">
        <v>2041</v>
      </c>
    </row>
    <row r="586" spans="1:12" ht="217.5">
      <c r="A586" s="3" t="s">
        <v>585</v>
      </c>
      <c r="B586" s="4" t="str">
        <f>IF(A586&lt;&gt;"",LEFT(A586,SEARCH("-",A586)-1),"")</f>
        <v>DEOK</v>
      </c>
      <c r="C586" s="4" t="s">
        <v>929</v>
      </c>
      <c r="D586" s="17">
        <v>44029</v>
      </c>
      <c r="E586" s="17">
        <v>44155</v>
      </c>
      <c r="F586" s="18">
        <v>44298</v>
      </c>
      <c r="G586" s="17" t="s">
        <v>1230</v>
      </c>
      <c r="I586" s="17"/>
      <c r="J586" s="18">
        <v>44298</v>
      </c>
      <c r="K586" s="36"/>
      <c r="L586" s="36" t="s">
        <v>2042</v>
      </c>
    </row>
    <row r="587" spans="1:12" ht="333.5">
      <c r="A587" s="3" t="s">
        <v>586</v>
      </c>
      <c r="B587" s="6" t="str">
        <f>IF(A587&lt;&gt;"",LEFT(A587,SEARCH("-",A587)-1),"")</f>
        <v>DEOK</v>
      </c>
      <c r="C587" s="6" t="s">
        <v>929</v>
      </c>
      <c r="D587" s="19">
        <v>44029</v>
      </c>
      <c r="E587" s="19">
        <v>44426</v>
      </c>
      <c r="F587" s="20">
        <v>44504</v>
      </c>
      <c r="G587" s="19" t="s">
        <v>1231</v>
      </c>
      <c r="I587" s="19"/>
      <c r="J587" s="20">
        <v>44504</v>
      </c>
      <c r="K587" s="48"/>
      <c r="L587" s="48" t="s">
        <v>2043</v>
      </c>
    </row>
    <row r="588" spans="1:12" ht="87">
      <c r="A588" s="3" t="s">
        <v>587</v>
      </c>
      <c r="B588" s="4" t="str">
        <f>IF(A588&lt;&gt;"",LEFT(A588,SEARCH("-",A588)-1),"")</f>
        <v>DEOK</v>
      </c>
      <c r="C588" s="4" t="s">
        <v>929</v>
      </c>
      <c r="D588" s="17">
        <v>44120</v>
      </c>
      <c r="E588" s="17"/>
      <c r="F588" s="17"/>
      <c r="G588" s="17"/>
      <c r="I588" s="17"/>
      <c r="J588" s="18"/>
      <c r="K588" s="36" t="s">
        <v>1618</v>
      </c>
      <c r="L588" s="36" t="s">
        <v>2044</v>
      </c>
    </row>
    <row r="589" spans="1:12" ht="101.5">
      <c r="A589" s="3" t="s">
        <v>588</v>
      </c>
      <c r="B589" s="6" t="str">
        <f>IF(A589&lt;&gt;"",LEFT(A589,SEARCH("-",A589)-1),"")</f>
        <v>DEOK</v>
      </c>
      <c r="C589" s="6" t="s">
        <v>929</v>
      </c>
      <c r="D589" s="19">
        <v>44120</v>
      </c>
      <c r="E589" s="19"/>
      <c r="F589" s="19"/>
      <c r="G589" s="19"/>
      <c r="I589" s="19"/>
      <c r="J589" s="20"/>
      <c r="K589" s="48" t="s">
        <v>1615</v>
      </c>
      <c r="L589" s="48" t="s">
        <v>2045</v>
      </c>
    </row>
    <row r="590" spans="1:12" ht="43.5">
      <c r="A590" s="3" t="s">
        <v>589</v>
      </c>
      <c r="B590" s="4" t="str">
        <f>IF(A590&lt;&gt;"",LEFT(A590,SEARCH("-",A590)-1),"")</f>
        <v>DEOK</v>
      </c>
      <c r="C590" s="4" t="s">
        <v>929</v>
      </c>
      <c r="D590" s="17">
        <v>44120</v>
      </c>
      <c r="E590" s="17"/>
      <c r="F590" s="17"/>
      <c r="G590" s="17"/>
      <c r="I590" s="17"/>
      <c r="J590" s="18"/>
      <c r="K590" s="36" t="s">
        <v>1619</v>
      </c>
      <c r="L590" s="36" t="s">
        <v>2046</v>
      </c>
    </row>
    <row r="591" spans="1:12" ht="72.5">
      <c r="A591" s="3" t="s">
        <v>590</v>
      </c>
      <c r="B591" s="6" t="str">
        <f>IF(A591&lt;&gt;"",LEFT(A591,SEARCH("-",A591)-1),"")</f>
        <v>DEOK</v>
      </c>
      <c r="C591" s="6" t="s">
        <v>929</v>
      </c>
      <c r="D591" s="19">
        <v>44155</v>
      </c>
      <c r="E591" s="19">
        <v>44211</v>
      </c>
      <c r="F591" s="20">
        <v>44298</v>
      </c>
      <c r="G591" s="19" t="s">
        <v>1232</v>
      </c>
      <c r="I591" s="19"/>
      <c r="J591" s="20">
        <v>44298</v>
      </c>
      <c r="K591" s="48" t="s">
        <v>1620</v>
      </c>
      <c r="L591" s="48" t="s">
        <v>2047</v>
      </c>
    </row>
    <row r="592" spans="1:12" ht="72.5">
      <c r="A592" s="3" t="s">
        <v>591</v>
      </c>
      <c r="B592" s="4" t="str">
        <f>IF(A592&lt;&gt;"",LEFT(A592,SEARCH("-",A592)-1),"")</f>
        <v>DEOK</v>
      </c>
      <c r="C592" s="4" t="s">
        <v>929</v>
      </c>
      <c r="D592" s="17">
        <v>44274</v>
      </c>
      <c r="E592" s="17"/>
      <c r="F592" s="17"/>
      <c r="G592" s="17"/>
      <c r="I592" s="17"/>
      <c r="J592" s="18"/>
      <c r="K592" s="36" t="s">
        <v>1621</v>
      </c>
      <c r="L592" s="36" t="s">
        <v>2048</v>
      </c>
    </row>
    <row r="593" spans="1:12" ht="39.5">
      <c r="A593" s="3" t="s">
        <v>592</v>
      </c>
      <c r="B593" s="6" t="str">
        <f>IF(A593&lt;&gt;"",LEFT(A593,SEARCH("-",A593)-1),"")</f>
        <v>ATSI</v>
      </c>
      <c r="C593" s="6" t="s">
        <v>929</v>
      </c>
      <c r="D593" s="19">
        <v>44393</v>
      </c>
      <c r="E593" s="19">
        <v>44424</v>
      </c>
      <c r="F593" s="19"/>
      <c r="G593" s="19"/>
      <c r="I593" s="19"/>
      <c r="J593" s="20"/>
      <c r="K593" s="68" t="s">
        <v>2516</v>
      </c>
      <c r="L593" s="68" t="s">
        <v>2049</v>
      </c>
    </row>
    <row r="594" spans="1:12" ht="72.5">
      <c r="A594" s="3" t="s">
        <v>593</v>
      </c>
      <c r="B594" s="4" t="str">
        <f>IF(A594&lt;&gt;"",LEFT(A594,SEARCH("-",A594)-1),"")</f>
        <v>Dayton</v>
      </c>
      <c r="C594" s="4" t="s">
        <v>929</v>
      </c>
      <c r="D594" s="17">
        <v>44244</v>
      </c>
      <c r="E594" s="17">
        <v>44424</v>
      </c>
      <c r="F594" s="17"/>
      <c r="G594" s="17" t="s">
        <v>1224</v>
      </c>
      <c r="I594" s="17"/>
      <c r="J594" s="18"/>
      <c r="K594" s="36" t="s">
        <v>1622</v>
      </c>
      <c r="L594" s="36" t="s">
        <v>2050</v>
      </c>
    </row>
    <row r="595" spans="1:12" ht="72.5">
      <c r="A595" s="3" t="s">
        <v>594</v>
      </c>
      <c r="B595" s="6" t="str">
        <f>IF(A595&lt;&gt;"",LEFT(A595,SEARCH("-",A595)-1),"")</f>
        <v>DEOK</v>
      </c>
      <c r="C595" s="6" t="s">
        <v>929</v>
      </c>
      <c r="D595" s="19">
        <v>44302</v>
      </c>
      <c r="E595" s="19"/>
      <c r="F595" s="19"/>
      <c r="G595" s="19"/>
      <c r="I595" s="19"/>
      <c r="J595" s="20"/>
      <c r="K595" s="48" t="s">
        <v>2369</v>
      </c>
      <c r="L595" s="48" t="s">
        <v>2051</v>
      </c>
    </row>
    <row r="596" spans="1:12" ht="101.5">
      <c r="A596" s="3" t="s">
        <v>595</v>
      </c>
      <c r="B596" s="4" t="str">
        <f>IF(A596&lt;&gt;"",LEFT(A596,SEARCH("-",A596)-1),"")</f>
        <v>DEOK</v>
      </c>
      <c r="C596" s="4" t="s">
        <v>929</v>
      </c>
      <c r="D596" s="17">
        <v>44362</v>
      </c>
      <c r="E596" s="17"/>
      <c r="F596" s="17"/>
      <c r="G596" s="17"/>
      <c r="I596" s="17"/>
      <c r="J596" s="18"/>
      <c r="K596" s="36" t="s">
        <v>1623</v>
      </c>
      <c r="L596" s="36" t="s">
        <v>2052</v>
      </c>
    </row>
    <row r="597" spans="1:12" ht="101.5">
      <c r="A597" s="3" t="s">
        <v>602</v>
      </c>
      <c r="B597" s="6" t="str">
        <f>IF(A597&lt;&gt;"",LEFT(A597,SEARCH("-",A597)-1),"")</f>
        <v>DOM</v>
      </c>
      <c r="C597" s="6" t="s">
        <v>1233</v>
      </c>
      <c r="D597" s="19">
        <v>43601</v>
      </c>
      <c r="E597" s="19">
        <v>43755</v>
      </c>
      <c r="F597" s="19">
        <v>43885</v>
      </c>
      <c r="G597" s="19" t="s">
        <v>1234</v>
      </c>
      <c r="I597" s="19"/>
      <c r="J597" s="20">
        <v>43966</v>
      </c>
      <c r="K597" s="48" t="s">
        <v>1624</v>
      </c>
      <c r="L597" s="48" t="s">
        <v>2786</v>
      </c>
    </row>
    <row r="598" spans="1:12" ht="87">
      <c r="A598" s="3" t="s">
        <v>604</v>
      </c>
      <c r="B598" s="4" t="str">
        <f>IF(A598&lt;&gt;"",LEFT(A598,SEARCH("-",A598)-1),"")</f>
        <v>DOM</v>
      </c>
      <c r="C598" s="4" t="s">
        <v>1233</v>
      </c>
      <c r="D598" s="17">
        <v>43601</v>
      </c>
      <c r="E598" s="17">
        <v>43755</v>
      </c>
      <c r="F598" s="17">
        <v>43885</v>
      </c>
      <c r="G598" s="17" t="s">
        <v>1235</v>
      </c>
      <c r="I598" s="17"/>
      <c r="J598" s="18">
        <v>43966</v>
      </c>
      <c r="K598" s="36" t="s">
        <v>1625</v>
      </c>
      <c r="L598" s="36" t="s">
        <v>2787</v>
      </c>
    </row>
    <row r="599" spans="1:12" ht="72.5">
      <c r="A599" s="3" t="s">
        <v>605</v>
      </c>
      <c r="B599" s="6" t="str">
        <f>IF(A599&lt;&gt;"",LEFT(A599,SEARCH("-",A599)-1),"")</f>
        <v>DOM</v>
      </c>
      <c r="C599" s="6" t="s">
        <v>1233</v>
      </c>
      <c r="D599" s="19">
        <v>43601</v>
      </c>
      <c r="E599" s="19">
        <v>43755</v>
      </c>
      <c r="F599" s="19">
        <v>43885</v>
      </c>
      <c r="G599" s="19" t="s">
        <v>1236</v>
      </c>
      <c r="I599" s="19"/>
      <c r="J599" s="20">
        <v>43966</v>
      </c>
      <c r="K599" s="48" t="s">
        <v>1626</v>
      </c>
      <c r="L599" s="48" t="s">
        <v>2788</v>
      </c>
    </row>
    <row r="600" spans="1:12" ht="72.5">
      <c r="A600" s="3" t="s">
        <v>608</v>
      </c>
      <c r="B600" s="4" t="str">
        <f>IF(A600&lt;&gt;"",LEFT(A600,SEARCH("-",A600)-1),"")</f>
        <v>DOM</v>
      </c>
      <c r="C600" s="4" t="s">
        <v>1233</v>
      </c>
      <c r="D600" s="17">
        <v>43704</v>
      </c>
      <c r="E600" s="17">
        <v>43759</v>
      </c>
      <c r="F600" s="17">
        <v>43885</v>
      </c>
      <c r="G600" s="17" t="s">
        <v>1239</v>
      </c>
      <c r="I600" s="17"/>
      <c r="J600" s="18">
        <v>43966</v>
      </c>
      <c r="K600" s="36" t="s">
        <v>1629</v>
      </c>
      <c r="L600" s="36" t="s">
        <v>2789</v>
      </c>
    </row>
    <row r="601" spans="1:12" ht="145">
      <c r="A601" s="3" t="s">
        <v>612</v>
      </c>
      <c r="B601" s="6" t="str">
        <f>IF(A601&lt;&gt;"",LEFT(A601,SEARCH("-",A601)-1),"")</f>
        <v>DOM</v>
      </c>
      <c r="C601" s="6" t="s">
        <v>1233</v>
      </c>
      <c r="D601" s="19">
        <v>43732</v>
      </c>
      <c r="E601" s="19">
        <v>43759</v>
      </c>
      <c r="F601" s="19">
        <v>43885</v>
      </c>
      <c r="G601" s="19" t="s">
        <v>1242</v>
      </c>
      <c r="I601" s="19"/>
      <c r="J601" s="20">
        <v>43966</v>
      </c>
      <c r="K601" s="48" t="s">
        <v>1630</v>
      </c>
      <c r="L601" s="48" t="s">
        <v>2790</v>
      </c>
    </row>
    <row r="602" spans="1:12" ht="174">
      <c r="A602" s="3" t="s">
        <v>613</v>
      </c>
      <c r="B602" s="4" t="str">
        <f>IF(A602&lt;&gt;"",LEFT(A602,SEARCH("-",A602)-1),"")</f>
        <v>DOM</v>
      </c>
      <c r="C602" s="4" t="s">
        <v>1233</v>
      </c>
      <c r="D602" s="17">
        <v>43732</v>
      </c>
      <c r="E602" s="17">
        <v>43759</v>
      </c>
      <c r="F602" s="17">
        <v>43885</v>
      </c>
      <c r="G602" s="17" t="s">
        <v>1243</v>
      </c>
      <c r="I602" s="17"/>
      <c r="J602" s="18">
        <v>43966</v>
      </c>
      <c r="K602" s="36" t="s">
        <v>1631</v>
      </c>
      <c r="L602" s="36" t="s">
        <v>2791</v>
      </c>
    </row>
    <row r="603" spans="1:12" ht="116">
      <c r="A603" s="3" t="s">
        <v>606</v>
      </c>
      <c r="B603" s="6" t="str">
        <f>IF(A603&lt;&gt;"",LEFT(A603,SEARCH("-",A603)-1),"")</f>
        <v>DOM</v>
      </c>
      <c r="C603" s="6" t="s">
        <v>1233</v>
      </c>
      <c r="D603" s="19">
        <v>43755</v>
      </c>
      <c r="E603" s="19">
        <v>43783</v>
      </c>
      <c r="F603" s="19">
        <v>43885</v>
      </c>
      <c r="G603" s="19" t="s">
        <v>1237</v>
      </c>
      <c r="I603" s="19"/>
      <c r="J603" s="20">
        <v>43966</v>
      </c>
      <c r="K603" s="48" t="s">
        <v>1627</v>
      </c>
      <c r="L603" s="48" t="s">
        <v>2792</v>
      </c>
    </row>
    <row r="604" spans="1:12" ht="72.5">
      <c r="A604" s="3" t="s">
        <v>610</v>
      </c>
      <c r="B604" s="4" t="str">
        <f>IF(A604&lt;&gt;"",LEFT(A604,SEARCH("-",A604)-1),"")</f>
        <v>DOM</v>
      </c>
      <c r="C604" s="4" t="s">
        <v>1233</v>
      </c>
      <c r="D604" s="17">
        <v>43755</v>
      </c>
      <c r="E604" s="17">
        <v>43783</v>
      </c>
      <c r="F604" s="17">
        <v>43885</v>
      </c>
      <c r="G604" s="17" t="s">
        <v>1241</v>
      </c>
      <c r="I604" s="17"/>
      <c r="J604" s="18">
        <v>43966</v>
      </c>
      <c r="K604" s="36" t="s">
        <v>2517</v>
      </c>
      <c r="L604" s="36" t="s">
        <v>2793</v>
      </c>
    </row>
    <row r="605" spans="1:12" ht="246.5">
      <c r="A605" s="3" t="s">
        <v>609</v>
      </c>
      <c r="B605" s="6" t="str">
        <f>IF(A605&lt;&gt;"",LEFT(A605,SEARCH("-",A605)-1),"")</f>
        <v>DOM</v>
      </c>
      <c r="C605" s="6" t="s">
        <v>1233</v>
      </c>
      <c r="D605" s="19">
        <v>43657</v>
      </c>
      <c r="E605" s="19">
        <v>43865</v>
      </c>
      <c r="F605" s="19">
        <v>44139</v>
      </c>
      <c r="G605" s="19" t="s">
        <v>1240</v>
      </c>
      <c r="I605" s="19"/>
      <c r="J605" s="20">
        <v>44139</v>
      </c>
      <c r="K605" s="48" t="s">
        <v>2518</v>
      </c>
      <c r="L605" s="48" t="s">
        <v>2794</v>
      </c>
    </row>
    <row r="606" spans="1:12" ht="72.5">
      <c r="A606" s="3" t="s">
        <v>607</v>
      </c>
      <c r="B606" s="4" t="str">
        <f>IF(A606&lt;&gt;"",LEFT(A606,SEARCH("-",A606)-1),"")</f>
        <v>DOM</v>
      </c>
      <c r="C606" s="4" t="s">
        <v>1233</v>
      </c>
      <c r="D606" s="17">
        <v>43657</v>
      </c>
      <c r="E606" s="17">
        <v>43872</v>
      </c>
      <c r="F606" s="17">
        <v>44139</v>
      </c>
      <c r="G606" s="17" t="s">
        <v>1238</v>
      </c>
      <c r="I606" s="17"/>
      <c r="J606" s="18">
        <v>44139</v>
      </c>
      <c r="K606" s="36" t="s">
        <v>1628</v>
      </c>
      <c r="L606" s="36" t="s">
        <v>2053</v>
      </c>
    </row>
    <row r="607" spans="1:12" ht="101.5">
      <c r="A607" s="3" t="s">
        <v>614</v>
      </c>
      <c r="B607" s="6" t="str">
        <f>IF(A607&lt;&gt;"",LEFT(A607,SEARCH("-",A607)-1),"")</f>
        <v>DOM</v>
      </c>
      <c r="C607" s="6" t="s">
        <v>1233</v>
      </c>
      <c r="D607" s="19">
        <v>43865</v>
      </c>
      <c r="E607" s="19">
        <v>43900</v>
      </c>
      <c r="F607" s="19">
        <v>44139</v>
      </c>
      <c r="G607" s="19" t="s">
        <v>1244</v>
      </c>
      <c r="I607" s="19"/>
      <c r="J607" s="19">
        <v>44139</v>
      </c>
      <c r="K607" s="48" t="s">
        <v>1632</v>
      </c>
      <c r="L607" s="48" t="s">
        <v>2054</v>
      </c>
    </row>
    <row r="608" spans="1:12" ht="145">
      <c r="A608" s="3" t="s">
        <v>623</v>
      </c>
      <c r="B608" s="4" t="str">
        <f>IF(A608&lt;&gt;"",LEFT(A608,SEARCH("-",A608)-1),"")</f>
        <v>DOM</v>
      </c>
      <c r="C608" s="4" t="s">
        <v>1233</v>
      </c>
      <c r="D608" s="17">
        <v>43910</v>
      </c>
      <c r="E608" s="17">
        <v>43937</v>
      </c>
      <c r="F608" s="17">
        <v>44139</v>
      </c>
      <c r="G608" s="17">
        <v>-2146826246</v>
      </c>
      <c r="I608" s="17"/>
      <c r="J608" s="17">
        <v>44139</v>
      </c>
      <c r="K608" s="36" t="s">
        <v>2369</v>
      </c>
      <c r="L608" s="36" t="s">
        <v>2062</v>
      </c>
    </row>
    <row r="609" spans="1:12" ht="43.5">
      <c r="A609" s="3" t="s">
        <v>625</v>
      </c>
      <c r="B609" s="6" t="str">
        <f>IF(A609&lt;&gt;"",LEFT(A609,SEARCH("-",A609)-1),"")</f>
        <v>DOM</v>
      </c>
      <c r="C609" s="6" t="s">
        <v>1233</v>
      </c>
      <c r="D609" s="19">
        <v>43910</v>
      </c>
      <c r="E609" s="19">
        <v>43937</v>
      </c>
      <c r="F609" s="19">
        <v>44139</v>
      </c>
      <c r="G609" s="19">
        <v>-2146826246</v>
      </c>
      <c r="I609" s="19"/>
      <c r="J609" s="19">
        <v>44139</v>
      </c>
      <c r="K609" s="48" t="s">
        <v>2369</v>
      </c>
      <c r="L609" s="48" t="s">
        <v>2064</v>
      </c>
    </row>
    <row r="610" spans="1:12" ht="58">
      <c r="A610" s="3" t="s">
        <v>617</v>
      </c>
      <c r="B610" s="4" t="str">
        <f>IF(A610&lt;&gt;"",LEFT(A610,SEARCH("-",A610)-1),"")</f>
        <v>DOM</v>
      </c>
      <c r="C610" s="4" t="s">
        <v>1233</v>
      </c>
      <c r="D610" s="17">
        <v>43900</v>
      </c>
      <c r="E610" s="17">
        <v>43963</v>
      </c>
      <c r="F610" s="17">
        <v>44139</v>
      </c>
      <c r="G610" s="17" t="s">
        <v>1247</v>
      </c>
      <c r="I610" s="17"/>
      <c r="J610" s="17">
        <v>44139</v>
      </c>
      <c r="K610" s="36" t="s">
        <v>1633</v>
      </c>
      <c r="L610" s="36" t="s">
        <v>2056</v>
      </c>
    </row>
    <row r="611" spans="1:12" ht="87">
      <c r="A611" s="3" t="s">
        <v>620</v>
      </c>
      <c r="B611" s="6" t="str">
        <f>IF(A611&lt;&gt;"",LEFT(A611,SEARCH("-",A611)-1),"")</f>
        <v>DOM</v>
      </c>
      <c r="C611" s="6" t="s">
        <v>1233</v>
      </c>
      <c r="D611" s="19">
        <v>43935</v>
      </c>
      <c r="E611" s="19">
        <v>43963</v>
      </c>
      <c r="F611" s="19">
        <v>44139</v>
      </c>
      <c r="G611" s="19">
        <v>-2146826246</v>
      </c>
      <c r="I611" s="19"/>
      <c r="J611" s="19">
        <v>44139</v>
      </c>
      <c r="K611" s="48" t="s">
        <v>2369</v>
      </c>
      <c r="L611" s="48" t="s">
        <v>2059</v>
      </c>
    </row>
    <row r="612" spans="1:12" ht="87">
      <c r="A612" s="3" t="s">
        <v>621</v>
      </c>
      <c r="B612" s="4" t="str">
        <f>IF(A612&lt;&gt;"",LEFT(A612,SEARCH("-",A612)-1),"")</f>
        <v>DOM</v>
      </c>
      <c r="C612" s="4" t="s">
        <v>1233</v>
      </c>
      <c r="D612" s="17">
        <v>43935</v>
      </c>
      <c r="E612" s="17">
        <v>43963</v>
      </c>
      <c r="F612" s="17">
        <v>44139</v>
      </c>
      <c r="G612" s="17" t="s">
        <v>1250</v>
      </c>
      <c r="I612" s="17"/>
      <c r="J612" s="17">
        <v>44139</v>
      </c>
      <c r="K612" s="36" t="s">
        <v>2369</v>
      </c>
      <c r="L612" s="36" t="s">
        <v>2060</v>
      </c>
    </row>
    <row r="613" spans="1:12" ht="87">
      <c r="A613" s="3" t="s">
        <v>622</v>
      </c>
      <c r="B613" s="6" t="str">
        <f>IF(A613&lt;&gt;"",LEFT(A613,SEARCH("-",A613)-1),"")</f>
        <v>DOM</v>
      </c>
      <c r="C613" s="6" t="s">
        <v>1233</v>
      </c>
      <c r="D613" s="19">
        <v>43900</v>
      </c>
      <c r="E613" s="19">
        <v>43963</v>
      </c>
      <c r="F613" s="19">
        <v>44139</v>
      </c>
      <c r="G613" s="19">
        <v>-2146826246</v>
      </c>
      <c r="I613" s="19"/>
      <c r="J613" s="19">
        <v>44139</v>
      </c>
      <c r="K613" s="48" t="s">
        <v>1634</v>
      </c>
      <c r="L613" s="48" t="s">
        <v>2061</v>
      </c>
    </row>
    <row r="614" spans="1:12" ht="203">
      <c r="A614" s="3" t="s">
        <v>626</v>
      </c>
      <c r="B614" s="4" t="str">
        <f>IF(A614&lt;&gt;"",LEFT(A614,SEARCH("-",A614)-1),"")</f>
        <v>DOM</v>
      </c>
      <c r="C614" s="4" t="s">
        <v>1233</v>
      </c>
      <c r="D614" s="17">
        <v>43935</v>
      </c>
      <c r="E614" s="17">
        <v>43963</v>
      </c>
      <c r="F614" s="17">
        <v>44139</v>
      </c>
      <c r="G614" s="17">
        <v>-2146826246</v>
      </c>
      <c r="I614" s="17"/>
      <c r="J614" s="17">
        <v>44139</v>
      </c>
      <c r="K614" s="36" t="s">
        <v>2369</v>
      </c>
      <c r="L614" s="36" t="s">
        <v>2065</v>
      </c>
    </row>
    <row r="615" spans="1:12" ht="43.5">
      <c r="A615" s="3" t="s">
        <v>627</v>
      </c>
      <c r="B615" s="6" t="str">
        <f>IF(A615&lt;&gt;"",LEFT(A615,SEARCH("-",A615)-1),"")</f>
        <v>DOM</v>
      </c>
      <c r="C615" s="6" t="s">
        <v>1233</v>
      </c>
      <c r="D615" s="19">
        <v>43937</v>
      </c>
      <c r="E615" s="19">
        <v>43972</v>
      </c>
      <c r="F615" s="19">
        <v>44139</v>
      </c>
      <c r="G615" s="19">
        <v>-2146826246</v>
      </c>
      <c r="I615" s="19"/>
      <c r="J615" s="19">
        <v>44139</v>
      </c>
      <c r="K615" s="48" t="s">
        <v>2369</v>
      </c>
      <c r="L615" s="48" t="s">
        <v>2066</v>
      </c>
    </row>
    <row r="616" spans="1:12" ht="58">
      <c r="A616" s="3" t="s">
        <v>628</v>
      </c>
      <c r="B616" s="4" t="str">
        <f>IF(A616&lt;&gt;"",LEFT(A616,SEARCH("-",A616)-1),"")</f>
        <v>DOM</v>
      </c>
      <c r="C616" s="4" t="s">
        <v>1233</v>
      </c>
      <c r="D616" s="17">
        <v>43963</v>
      </c>
      <c r="E616" s="17">
        <v>43984</v>
      </c>
      <c r="F616" s="17">
        <v>44139</v>
      </c>
      <c r="G616" s="17">
        <v>-2146826246</v>
      </c>
      <c r="I616" s="17"/>
      <c r="J616" s="17">
        <v>44139</v>
      </c>
      <c r="K616" s="36" t="s">
        <v>2369</v>
      </c>
      <c r="L616" s="36" t="s">
        <v>2067</v>
      </c>
    </row>
    <row r="617" spans="1:12" ht="58">
      <c r="A617" s="3" t="s">
        <v>630</v>
      </c>
      <c r="B617" s="6" t="str">
        <f>IF(A617&lt;&gt;"",LEFT(A617,SEARCH("-",A617)-1),"")</f>
        <v>DOM</v>
      </c>
      <c r="C617" s="6" t="s">
        <v>1233</v>
      </c>
      <c r="D617" s="19">
        <v>43963</v>
      </c>
      <c r="E617" s="19">
        <v>43984</v>
      </c>
      <c r="F617" s="19">
        <v>44139</v>
      </c>
      <c r="G617" s="19">
        <v>-2146826246</v>
      </c>
      <c r="I617" s="19"/>
      <c r="J617" s="19">
        <v>44139</v>
      </c>
      <c r="K617" s="48" t="s">
        <v>2369</v>
      </c>
      <c r="L617" s="48" t="s">
        <v>2069</v>
      </c>
    </row>
    <row r="618" spans="1:12" ht="145">
      <c r="A618" s="3" t="s">
        <v>632</v>
      </c>
      <c r="B618" s="4" t="str">
        <f>IF(A618&lt;&gt;"",LEFT(A618,SEARCH("-",A618)-1),"")</f>
        <v>DOM</v>
      </c>
      <c r="C618" s="4" t="s">
        <v>1233</v>
      </c>
      <c r="D618" s="17">
        <v>43972</v>
      </c>
      <c r="E618" s="17">
        <v>43998</v>
      </c>
      <c r="F618" s="17">
        <v>44139</v>
      </c>
      <c r="G618" s="17">
        <v>-2146826246</v>
      </c>
      <c r="I618" s="17"/>
      <c r="J618" s="17">
        <v>44139</v>
      </c>
      <c r="K618" s="36" t="s">
        <v>2369</v>
      </c>
      <c r="L618" s="36" t="s">
        <v>2071</v>
      </c>
    </row>
    <row r="619" spans="1:12" ht="87">
      <c r="A619" s="3" t="s">
        <v>633</v>
      </c>
      <c r="B619" s="6" t="str">
        <f>IF(A619&lt;&gt;"",LEFT(A619,SEARCH("-",A619)-1),"")</f>
        <v>DOM</v>
      </c>
      <c r="C619" s="6" t="s">
        <v>1233</v>
      </c>
      <c r="D619" s="19">
        <v>43972</v>
      </c>
      <c r="E619" s="19">
        <v>43998</v>
      </c>
      <c r="F619" s="19">
        <v>44139</v>
      </c>
      <c r="G619" s="19">
        <v>-2146826246</v>
      </c>
      <c r="I619" s="19"/>
      <c r="J619" s="19">
        <v>44139</v>
      </c>
      <c r="K619" s="48" t="s">
        <v>2369</v>
      </c>
      <c r="L619" s="48" t="s">
        <v>2072</v>
      </c>
    </row>
    <row r="620" spans="1:12" ht="72.5">
      <c r="A620" s="3" t="s">
        <v>634</v>
      </c>
      <c r="B620" s="4" t="str">
        <f>IF(A620&lt;&gt;"",LEFT(A620,SEARCH("-",A620)-1),"")</f>
        <v>DOM</v>
      </c>
      <c r="C620" s="4" t="s">
        <v>1233</v>
      </c>
      <c r="D620" s="17">
        <v>43972</v>
      </c>
      <c r="E620" s="17">
        <v>43998</v>
      </c>
      <c r="F620" s="17">
        <v>44139</v>
      </c>
      <c r="G620" s="17">
        <v>-2146826246</v>
      </c>
      <c r="I620" s="17"/>
      <c r="J620" s="17">
        <v>44139</v>
      </c>
      <c r="K620" s="36" t="s">
        <v>2369</v>
      </c>
      <c r="L620" s="36" t="s">
        <v>2073</v>
      </c>
    </row>
    <row r="621" spans="1:12" ht="72.5">
      <c r="A621" s="3" t="s">
        <v>636</v>
      </c>
      <c r="B621" s="6" t="str">
        <f>IF(A621&lt;&gt;"",LEFT(A621,SEARCH("-",A621)-1),"")</f>
        <v>DOM</v>
      </c>
      <c r="C621" s="6" t="s">
        <v>1233</v>
      </c>
      <c r="D621" s="19">
        <v>43998</v>
      </c>
      <c r="E621" s="19">
        <v>44028</v>
      </c>
      <c r="F621" s="19">
        <v>44139</v>
      </c>
      <c r="G621" s="19">
        <v>-2146826246</v>
      </c>
      <c r="I621" s="19"/>
      <c r="J621" s="19">
        <v>44139</v>
      </c>
      <c r="K621" s="48" t="s">
        <v>2369</v>
      </c>
      <c r="L621" s="48" t="s">
        <v>2075</v>
      </c>
    </row>
    <row r="622" spans="1:12" ht="101.5">
      <c r="A622" s="3" t="s">
        <v>642</v>
      </c>
      <c r="B622" s="4" t="str">
        <f>IF(A622&lt;&gt;"",LEFT(A622,SEARCH("-",A622)-1),"")</f>
        <v>DOM</v>
      </c>
      <c r="C622" s="4" t="s">
        <v>1233</v>
      </c>
      <c r="D622" s="17">
        <v>43998</v>
      </c>
      <c r="E622" s="17">
        <v>44028</v>
      </c>
      <c r="F622" s="17">
        <v>44139</v>
      </c>
      <c r="G622" s="17">
        <v>-2146826246</v>
      </c>
      <c r="I622" s="17"/>
      <c r="J622" s="17">
        <v>44139</v>
      </c>
      <c r="K622" s="36" t="s">
        <v>2369</v>
      </c>
      <c r="L622" s="36" t="s">
        <v>2081</v>
      </c>
    </row>
    <row r="623" spans="1:12" ht="72.5">
      <c r="A623" s="3" t="s">
        <v>637</v>
      </c>
      <c r="B623" s="6" t="str">
        <f>IF(A623&lt;&gt;"",LEFT(A623,SEARCH("-",A623)-1),"")</f>
        <v>DOM</v>
      </c>
      <c r="C623" s="6" t="s">
        <v>1233</v>
      </c>
      <c r="D623" s="19">
        <v>44019</v>
      </c>
      <c r="E623" s="19">
        <v>44047</v>
      </c>
      <c r="F623" s="19">
        <v>44139</v>
      </c>
      <c r="G623" s="19">
        <v>-2146826246</v>
      </c>
      <c r="I623" s="19"/>
      <c r="J623" s="19">
        <v>44139</v>
      </c>
      <c r="K623" s="48" t="s">
        <v>2369</v>
      </c>
      <c r="L623" s="48" t="s">
        <v>2076</v>
      </c>
    </row>
    <row r="624" spans="1:12" ht="87">
      <c r="A624" s="3" t="s">
        <v>639</v>
      </c>
      <c r="B624" s="4" t="str">
        <f>IF(A624&lt;&gt;"",LEFT(A624,SEARCH("-",A624)-1),"")</f>
        <v>DOM</v>
      </c>
      <c r="C624" s="4" t="s">
        <v>1233</v>
      </c>
      <c r="D624" s="17">
        <v>44019</v>
      </c>
      <c r="E624" s="17">
        <v>44047</v>
      </c>
      <c r="F624" s="17">
        <v>44139</v>
      </c>
      <c r="G624" s="17">
        <v>-2146826246</v>
      </c>
      <c r="I624" s="17"/>
      <c r="J624" s="17">
        <v>44139</v>
      </c>
      <c r="K624" s="36" t="s">
        <v>2369</v>
      </c>
      <c r="L624" s="36" t="s">
        <v>2078</v>
      </c>
    </row>
    <row r="625" spans="1:12" ht="72.5">
      <c r="A625" s="3" t="s">
        <v>640</v>
      </c>
      <c r="B625" s="6" t="str">
        <f>IF(A625&lt;&gt;"",LEFT(A625,SEARCH("-",A625)-1),"")</f>
        <v>DOM</v>
      </c>
      <c r="C625" s="6" t="s">
        <v>1233</v>
      </c>
      <c r="D625" s="19">
        <v>44019</v>
      </c>
      <c r="E625" s="19">
        <v>44047</v>
      </c>
      <c r="F625" s="19">
        <v>44139</v>
      </c>
      <c r="G625" s="19">
        <v>-2146826246</v>
      </c>
      <c r="I625" s="19"/>
      <c r="J625" s="19">
        <v>44139</v>
      </c>
      <c r="K625" s="48" t="s">
        <v>2369</v>
      </c>
      <c r="L625" s="48" t="s">
        <v>2079</v>
      </c>
    </row>
    <row r="626" spans="1:12" ht="87">
      <c r="A626" s="3" t="s">
        <v>641</v>
      </c>
      <c r="B626" s="4" t="str">
        <f>IF(A626&lt;&gt;"",LEFT(A626,SEARCH("-",A626)-1),"")</f>
        <v>DOM</v>
      </c>
      <c r="C626" s="4" t="s">
        <v>1233</v>
      </c>
      <c r="D626" s="17">
        <v>44019</v>
      </c>
      <c r="E626" s="17">
        <v>44047</v>
      </c>
      <c r="F626" s="17">
        <v>44139</v>
      </c>
      <c r="G626" s="17">
        <v>-2146826246</v>
      </c>
      <c r="I626" s="17"/>
      <c r="J626" s="17">
        <v>44139</v>
      </c>
      <c r="K626" s="36" t="s">
        <v>2369</v>
      </c>
      <c r="L626" s="36" t="s">
        <v>2080</v>
      </c>
    </row>
    <row r="627" spans="1:12" ht="203">
      <c r="A627" s="3" t="s">
        <v>631</v>
      </c>
      <c r="B627" s="6" t="str">
        <f>IF(A627&lt;&gt;"",LEFT(A627,SEARCH("-",A627)-1),"")</f>
        <v>DOM</v>
      </c>
      <c r="C627" s="6" t="s">
        <v>1233</v>
      </c>
      <c r="D627" s="19">
        <v>44028</v>
      </c>
      <c r="E627" s="19">
        <v>44056</v>
      </c>
      <c r="F627" s="19">
        <v>44139</v>
      </c>
      <c r="G627" s="19">
        <v>-2146826246</v>
      </c>
      <c r="I627" s="19"/>
      <c r="J627" s="19">
        <v>44139</v>
      </c>
      <c r="K627" s="48" t="s">
        <v>2369</v>
      </c>
      <c r="L627" s="48" t="s">
        <v>2070</v>
      </c>
    </row>
    <row r="628" spans="1:12" ht="101.5">
      <c r="A628" s="3" t="s">
        <v>643</v>
      </c>
      <c r="B628" s="4" t="str">
        <f>IF(A628&lt;&gt;"",LEFT(A628,SEARCH("-",A628)-1),"")</f>
        <v>DOM</v>
      </c>
      <c r="C628" s="4" t="s">
        <v>1233</v>
      </c>
      <c r="D628" s="17">
        <v>44047</v>
      </c>
      <c r="E628" s="17">
        <v>44075</v>
      </c>
      <c r="F628" s="17">
        <v>44378</v>
      </c>
      <c r="G628" s="17" t="s">
        <v>1254</v>
      </c>
      <c r="I628" s="17"/>
      <c r="J628" s="18"/>
      <c r="K628" s="36" t="s">
        <v>2369</v>
      </c>
      <c r="L628" s="36" t="s">
        <v>2082</v>
      </c>
    </row>
    <row r="629" spans="1:12" ht="58">
      <c r="A629" s="3" t="s">
        <v>645</v>
      </c>
      <c r="B629" s="6" t="str">
        <f>IF(A629&lt;&gt;"",LEFT(A629,SEARCH("-",A629)-1),"")</f>
        <v>DOM</v>
      </c>
      <c r="C629" s="6" t="s">
        <v>1233</v>
      </c>
      <c r="D629" s="19">
        <v>44047</v>
      </c>
      <c r="E629" s="19">
        <v>44075</v>
      </c>
      <c r="F629" s="19">
        <v>44378</v>
      </c>
      <c r="G629" s="19" t="s">
        <v>1257</v>
      </c>
      <c r="I629" s="19"/>
      <c r="J629" s="20"/>
      <c r="K629" s="48" t="s">
        <v>2369</v>
      </c>
      <c r="L629" s="48" t="s">
        <v>2083</v>
      </c>
    </row>
    <row r="630" spans="1:12" ht="188.5">
      <c r="A630" s="3" t="s">
        <v>615</v>
      </c>
      <c r="B630" s="4" t="str">
        <f>IF(A630&lt;&gt;"",LEFT(A630,SEARCH("-",A630)-1),"")</f>
        <v>DOM</v>
      </c>
      <c r="C630" s="4" t="s">
        <v>1233</v>
      </c>
      <c r="D630" s="17" t="s">
        <v>2327</v>
      </c>
      <c r="E630" s="17">
        <v>44110</v>
      </c>
      <c r="F630" s="17">
        <v>44139</v>
      </c>
      <c r="G630" s="17" t="s">
        <v>1245</v>
      </c>
      <c r="I630" s="17"/>
      <c r="J630" s="17">
        <v>44139</v>
      </c>
      <c r="K630" s="36" t="s">
        <v>2369</v>
      </c>
      <c r="L630" s="36" t="s">
        <v>2055</v>
      </c>
    </row>
    <row r="631" spans="1:12" ht="145">
      <c r="A631" s="3" t="s">
        <v>619</v>
      </c>
      <c r="B631" s="6" t="str">
        <f>IF(A631&lt;&gt;"",LEFT(A631,SEARCH("-",A631)-1),"")</f>
        <v>DOM</v>
      </c>
      <c r="C631" s="6" t="s">
        <v>1233</v>
      </c>
      <c r="D631" s="19" t="s">
        <v>2327</v>
      </c>
      <c r="E631" s="19">
        <v>44110</v>
      </c>
      <c r="F631" s="19">
        <v>44139</v>
      </c>
      <c r="G631" s="19" t="s">
        <v>1249</v>
      </c>
      <c r="I631" s="19"/>
      <c r="J631" s="19">
        <v>44139</v>
      </c>
      <c r="K631" s="48" t="s">
        <v>2369</v>
      </c>
      <c r="L631" s="48" t="s">
        <v>2058</v>
      </c>
    </row>
    <row r="632" spans="1:12" ht="159.5">
      <c r="A632" s="3" t="s">
        <v>629</v>
      </c>
      <c r="B632" s="4" t="str">
        <f>IF(A632&lt;&gt;"",LEFT(A632,SEARCH("-",A632)-1),"")</f>
        <v>DOM</v>
      </c>
      <c r="C632" s="4" t="s">
        <v>1233</v>
      </c>
      <c r="D632" s="17" t="s">
        <v>2327</v>
      </c>
      <c r="E632" s="17">
        <v>44110</v>
      </c>
      <c r="F632" s="17">
        <v>44139</v>
      </c>
      <c r="G632" s="17" t="s">
        <v>1251</v>
      </c>
      <c r="I632" s="17"/>
      <c r="J632" s="17">
        <v>44139</v>
      </c>
      <c r="K632" s="36" t="s">
        <v>2369</v>
      </c>
      <c r="L632" s="36" t="s">
        <v>2068</v>
      </c>
    </row>
    <row r="633" spans="1:12" ht="43.5">
      <c r="A633" s="3" t="s">
        <v>648</v>
      </c>
      <c r="B633" s="6" t="str">
        <f>IF(A633&lt;&gt;"",LEFT(A633,SEARCH("-",A633)-1),"")</f>
        <v>DOM</v>
      </c>
      <c r="C633" s="6" t="s">
        <v>1233</v>
      </c>
      <c r="D633" s="19">
        <v>44075</v>
      </c>
      <c r="E633" s="19">
        <v>44110</v>
      </c>
      <c r="F633" s="19">
        <v>44139</v>
      </c>
      <c r="G633" s="19">
        <v>-2146826246</v>
      </c>
      <c r="I633" s="19"/>
      <c r="J633" s="19">
        <v>44139</v>
      </c>
      <c r="K633" s="48" t="s">
        <v>2369</v>
      </c>
      <c r="L633" s="48" t="s">
        <v>2086</v>
      </c>
    </row>
    <row r="634" spans="1:12" ht="43.5">
      <c r="A634" s="3" t="s">
        <v>649</v>
      </c>
      <c r="B634" s="4" t="str">
        <f>IF(A634&lt;&gt;"",LEFT(A634,SEARCH("-",A634)-1),"")</f>
        <v>DOM</v>
      </c>
      <c r="C634" s="4" t="s">
        <v>1233</v>
      </c>
      <c r="D634" s="17">
        <v>44075</v>
      </c>
      <c r="E634" s="17">
        <v>44110</v>
      </c>
      <c r="F634" s="17">
        <v>44139</v>
      </c>
      <c r="G634" s="17">
        <v>-2146826246</v>
      </c>
      <c r="I634" s="17"/>
      <c r="J634" s="17">
        <v>44139</v>
      </c>
      <c r="K634" s="36" t="s">
        <v>2369</v>
      </c>
      <c r="L634" s="36" t="s">
        <v>2087</v>
      </c>
    </row>
    <row r="635" spans="1:12" ht="261">
      <c r="A635" s="3" t="s">
        <v>652</v>
      </c>
      <c r="B635" s="6" t="str">
        <f>IF(A635&lt;&gt;"",LEFT(A635,SEARCH("-",A635)-1),"")</f>
        <v>DOM</v>
      </c>
      <c r="C635" s="6" t="s">
        <v>1233</v>
      </c>
      <c r="D635" s="19">
        <v>44084</v>
      </c>
      <c r="E635" s="19">
        <v>44119</v>
      </c>
      <c r="F635" s="19">
        <v>44378</v>
      </c>
      <c r="G635" s="19" t="s">
        <v>1263</v>
      </c>
      <c r="I635" s="19"/>
      <c r="J635" s="20"/>
      <c r="K635" s="48" t="s">
        <v>2369</v>
      </c>
      <c r="L635" s="48" t="s">
        <v>2090</v>
      </c>
    </row>
    <row r="636" spans="1:12" ht="72.5">
      <c r="A636" s="3" t="s">
        <v>635</v>
      </c>
      <c r="B636" s="4" t="str">
        <f>IF(A636&lt;&gt;"",LEFT(A636,SEARCH("-",A636)-1),"")</f>
        <v>DOM</v>
      </c>
      <c r="C636" s="4" t="s">
        <v>1233</v>
      </c>
      <c r="D636" s="17">
        <v>44075</v>
      </c>
      <c r="E636" s="17">
        <v>44139</v>
      </c>
      <c r="F636" s="17">
        <v>44378</v>
      </c>
      <c r="G636" s="17" t="s">
        <v>1252</v>
      </c>
      <c r="I636" s="17"/>
      <c r="J636" s="18"/>
      <c r="K636" s="36" t="s">
        <v>2369</v>
      </c>
      <c r="L636" s="36" t="s">
        <v>2074</v>
      </c>
    </row>
    <row r="637" spans="1:12" ht="72.5">
      <c r="A637" s="3" t="s">
        <v>653</v>
      </c>
      <c r="B637" s="6" t="str">
        <f>IF(A637&lt;&gt;"",LEFT(A637,SEARCH("-",A637)-1),"")</f>
        <v>DOM</v>
      </c>
      <c r="C637" s="6" t="s">
        <v>1233</v>
      </c>
      <c r="D637" s="19">
        <v>44110</v>
      </c>
      <c r="E637" s="19">
        <v>44139</v>
      </c>
      <c r="F637" s="19">
        <v>44378</v>
      </c>
      <c r="G637" s="19" t="s">
        <v>1264</v>
      </c>
      <c r="I637" s="19"/>
      <c r="J637" s="20"/>
      <c r="K637" s="48" t="s">
        <v>2369</v>
      </c>
      <c r="L637" s="48" t="s">
        <v>2091</v>
      </c>
    </row>
    <row r="638" spans="1:12" ht="203">
      <c r="A638" s="3" t="s">
        <v>654</v>
      </c>
      <c r="B638" s="4" t="str">
        <f t="shared" si="11" ref="B638:B694">IF(A638&lt;&gt;"",LEFT(A638,SEARCH("-",A638)-1),"")</f>
        <v>DOM</v>
      </c>
      <c r="C638" s="4" t="s">
        <v>1233</v>
      </c>
      <c r="D638" s="17">
        <v>44110</v>
      </c>
      <c r="E638" s="17">
        <v>44139</v>
      </c>
      <c r="F638" s="17">
        <v>44378</v>
      </c>
      <c r="G638" s="17" t="s">
        <v>1265</v>
      </c>
      <c r="I638" s="17"/>
      <c r="J638" s="18"/>
      <c r="K638" s="36" t="s">
        <v>2369</v>
      </c>
      <c r="L638" s="36" t="s">
        <v>2092</v>
      </c>
    </row>
    <row r="639" spans="1:12" ht="232">
      <c r="A639" s="3" t="s">
        <v>655</v>
      </c>
      <c r="B639" s="6" t="str">
        <f>IF(A639&lt;&gt;"",LEFT(A639,SEARCH("-",A639)-1),"")</f>
        <v>DOM</v>
      </c>
      <c r="C639" s="6" t="s">
        <v>1233</v>
      </c>
      <c r="D639" s="19">
        <v>44110</v>
      </c>
      <c r="E639" s="19">
        <v>44139</v>
      </c>
      <c r="F639" s="19">
        <v>44378</v>
      </c>
      <c r="G639" s="19" t="s">
        <v>1266</v>
      </c>
      <c r="I639" s="19"/>
      <c r="J639" s="20"/>
      <c r="K639" s="48" t="s">
        <v>2369</v>
      </c>
      <c r="L639" s="48" t="s">
        <v>2093</v>
      </c>
    </row>
    <row r="640" spans="1:12" ht="188.5">
      <c r="A640" s="3" t="s">
        <v>650</v>
      </c>
      <c r="B640" s="4" t="str">
        <f>IF(A640&lt;&gt;"",LEFT(A640,SEARCH("-",A640)-1),"")</f>
        <v>DOM</v>
      </c>
      <c r="C640" s="4" t="s">
        <v>1233</v>
      </c>
      <c r="D640" s="17">
        <v>44084</v>
      </c>
      <c r="E640" s="17">
        <v>44153</v>
      </c>
      <c r="F640" s="17">
        <v>44378</v>
      </c>
      <c r="G640" s="17" t="s">
        <v>1261</v>
      </c>
      <c r="I640" s="17"/>
      <c r="J640" s="18"/>
      <c r="K640" s="36" t="s">
        <v>2369</v>
      </c>
      <c r="L640" s="36" t="s">
        <v>2088</v>
      </c>
    </row>
    <row r="641" spans="1:12" ht="188.5">
      <c r="A641" s="3" t="s">
        <v>651</v>
      </c>
      <c r="B641" s="6" t="str">
        <f>IF(A641&lt;&gt;"",LEFT(A641,SEARCH("-",A641)-1),"")</f>
        <v>DOM</v>
      </c>
      <c r="C641" s="6" t="s">
        <v>1233</v>
      </c>
      <c r="D641" s="19">
        <v>44084</v>
      </c>
      <c r="E641" s="19">
        <v>44153</v>
      </c>
      <c r="F641" s="19">
        <v>44378</v>
      </c>
      <c r="G641" s="19" t="s">
        <v>1262</v>
      </c>
      <c r="I641" s="19"/>
      <c r="J641" s="20"/>
      <c r="K641" s="48" t="s">
        <v>2369</v>
      </c>
      <c r="L641" s="48" t="s">
        <v>2089</v>
      </c>
    </row>
    <row r="642" spans="1:12" ht="87">
      <c r="A642" s="3" t="s">
        <v>657</v>
      </c>
      <c r="B642" s="4" t="str">
        <f>IF(A642&lt;&gt;"",LEFT(A642,SEARCH("-",A642)-1),"")</f>
        <v>DOM</v>
      </c>
      <c r="C642" s="4" t="s">
        <v>1233</v>
      </c>
      <c r="D642" s="17">
        <v>44139</v>
      </c>
      <c r="E642" s="17">
        <v>44166</v>
      </c>
      <c r="F642" s="17">
        <v>44378</v>
      </c>
      <c r="G642" s="17" t="s">
        <v>1267</v>
      </c>
      <c r="I642" s="17"/>
      <c r="J642" s="18"/>
      <c r="K642" s="36" t="s">
        <v>2369</v>
      </c>
      <c r="L642" s="36" t="s">
        <v>2095</v>
      </c>
    </row>
    <row r="643" spans="1:12" ht="145">
      <c r="A643" s="3" t="s">
        <v>647</v>
      </c>
      <c r="B643" s="6" t="str">
        <f>IF(A643&lt;&gt;"",LEFT(A643,SEARCH("-",A643)-1),"")</f>
        <v>DOM</v>
      </c>
      <c r="C643" s="6" t="s">
        <v>1233</v>
      </c>
      <c r="D643" s="19">
        <v>44153</v>
      </c>
      <c r="E643" s="19">
        <v>44181</v>
      </c>
      <c r="F643" s="19">
        <v>44378</v>
      </c>
      <c r="G643" s="19" t="s">
        <v>1260</v>
      </c>
      <c r="I643" s="19"/>
      <c r="J643" s="20"/>
      <c r="K643" s="48" t="s">
        <v>2369</v>
      </c>
      <c r="L643" s="48" t="s">
        <v>2085</v>
      </c>
    </row>
    <row r="644" spans="1:12" ht="58">
      <c r="A644" s="3" t="s">
        <v>662</v>
      </c>
      <c r="B644" s="4" t="str">
        <f>IF(A644&lt;&gt;"",LEFT(A644,SEARCH("-",A644)-1),"")</f>
        <v>DOM</v>
      </c>
      <c r="C644" s="4" t="s">
        <v>1233</v>
      </c>
      <c r="D644" s="17">
        <v>44181</v>
      </c>
      <c r="E644" s="17">
        <v>44210</v>
      </c>
      <c r="F644" s="17">
        <v>44378</v>
      </c>
      <c r="G644" s="17" t="s">
        <v>1269</v>
      </c>
      <c r="I644" s="17"/>
      <c r="J644" s="18"/>
      <c r="K644" s="36" t="s">
        <v>2369</v>
      </c>
      <c r="L644" s="36" t="s">
        <v>2100</v>
      </c>
    </row>
    <row r="645" spans="1:12" ht="101.5">
      <c r="A645" s="3" t="s">
        <v>618</v>
      </c>
      <c r="B645" s="6" t="str">
        <f>IF(A645&lt;&gt;"",LEFT(A645,SEARCH("-",A645)-1),"")</f>
        <v>DOM</v>
      </c>
      <c r="C645" s="6" t="s">
        <v>1233</v>
      </c>
      <c r="D645" s="19" t="s">
        <v>2327</v>
      </c>
      <c r="E645" s="19">
        <v>44236</v>
      </c>
      <c r="F645" s="19">
        <v>44253</v>
      </c>
      <c r="G645" s="19" t="s">
        <v>1248</v>
      </c>
      <c r="I645" s="19"/>
      <c r="J645" s="19">
        <v>44253</v>
      </c>
      <c r="K645" s="48" t="s">
        <v>2369</v>
      </c>
      <c r="L645" s="48" t="s">
        <v>2057</v>
      </c>
    </row>
    <row r="646" spans="1:12" ht="87">
      <c r="A646" s="3" t="s">
        <v>638</v>
      </c>
      <c r="B646" s="4" t="str">
        <f>IF(A646&lt;&gt;"",LEFT(A646,SEARCH("-",A646)-1),"")</f>
        <v>DOM</v>
      </c>
      <c r="C646" s="4" t="s">
        <v>1233</v>
      </c>
      <c r="D646" s="17" t="s">
        <v>2327</v>
      </c>
      <c r="E646" s="17">
        <v>44236</v>
      </c>
      <c r="F646" s="17">
        <v>44253</v>
      </c>
      <c r="G646" s="17" t="s">
        <v>1253</v>
      </c>
      <c r="I646" s="17"/>
      <c r="J646" s="17">
        <v>44253</v>
      </c>
      <c r="K646" s="36" t="s">
        <v>2369</v>
      </c>
      <c r="L646" s="36" t="s">
        <v>2077</v>
      </c>
    </row>
    <row r="647" spans="1:12" ht="72.5">
      <c r="A647" s="3" t="s">
        <v>661</v>
      </c>
      <c r="B647" s="6" t="str">
        <f>IF(A647&lt;&gt;"",LEFT(A647,SEARCH("-",A647)-1),"")</f>
        <v>DOM</v>
      </c>
      <c r="C647" s="6" t="s">
        <v>1233</v>
      </c>
      <c r="D647" s="19">
        <v>44166</v>
      </c>
      <c r="E647" s="19">
        <v>44236</v>
      </c>
      <c r="F647" s="19">
        <v>44378</v>
      </c>
      <c r="G647" s="19" t="s">
        <v>1268</v>
      </c>
      <c r="I647" s="19"/>
      <c r="J647" s="20"/>
      <c r="K647" s="48" t="s">
        <v>2369</v>
      </c>
      <c r="L647" s="48" t="s">
        <v>2099</v>
      </c>
    </row>
    <row r="648" spans="1:12" ht="87">
      <c r="A648" s="3" t="s">
        <v>663</v>
      </c>
      <c r="B648" s="4" t="str">
        <f>IF(A648&lt;&gt;"",LEFT(A648,SEARCH("-",A648)-1),"")</f>
        <v>DOM</v>
      </c>
      <c r="C648" s="4" t="s">
        <v>1233</v>
      </c>
      <c r="D648" s="17">
        <v>44202</v>
      </c>
      <c r="E648" s="17">
        <v>44236</v>
      </c>
      <c r="F648" s="17">
        <v>44378</v>
      </c>
      <c r="G648" s="17" t="s">
        <v>1270</v>
      </c>
      <c r="I648" s="17"/>
      <c r="J648" s="18"/>
      <c r="K648" s="36" t="s">
        <v>2369</v>
      </c>
      <c r="L648" s="36" t="s">
        <v>2101</v>
      </c>
    </row>
    <row r="649" spans="1:12" ht="14.5">
      <c r="A649" s="3" t="s">
        <v>664</v>
      </c>
      <c r="B649" s="6" t="str">
        <f>IF(A649&lt;&gt;"",LEFT(A649,SEARCH("-",A649)-1),"")</f>
        <v>DOM</v>
      </c>
      <c r="C649" s="6" t="s">
        <v>1233</v>
      </c>
      <c r="D649" s="19">
        <v>44202</v>
      </c>
      <c r="E649" s="19">
        <v>44236</v>
      </c>
      <c r="F649" s="19">
        <v>44378</v>
      </c>
      <c r="G649" s="19" t="s">
        <v>1271</v>
      </c>
      <c r="I649" s="19"/>
      <c r="J649" s="20"/>
      <c r="K649" s="48" t="s">
        <v>2369</v>
      </c>
      <c r="L649" s="48" t="s">
        <v>2369</v>
      </c>
    </row>
    <row r="650" spans="1:12" ht="14.5">
      <c r="A650" s="3" t="s">
        <v>664</v>
      </c>
      <c r="B650" s="4" t="str">
        <f>IF(A650&lt;&gt;"",LEFT(A650,SEARCH("-",A650)-1),"")</f>
        <v>DOM</v>
      </c>
      <c r="C650" s="4" t="s">
        <v>1233</v>
      </c>
      <c r="D650" s="17">
        <v>44202</v>
      </c>
      <c r="E650" s="17">
        <v>44236</v>
      </c>
      <c r="F650" s="17">
        <v>44378</v>
      </c>
      <c r="G650" s="17" t="s">
        <v>1272</v>
      </c>
      <c r="I650" s="17"/>
      <c r="J650" s="18"/>
      <c r="K650" s="36" t="s">
        <v>2369</v>
      </c>
      <c r="L650" s="36" t="s">
        <v>2369</v>
      </c>
    </row>
    <row r="651" spans="1:12" ht="232">
      <c r="A651" s="3" t="s">
        <v>665</v>
      </c>
      <c r="B651" s="6" t="str">
        <f>IF(A651&lt;&gt;"",LEFT(A651,SEARCH("-",A651)-1),"")</f>
        <v>DOM</v>
      </c>
      <c r="C651" s="6" t="s">
        <v>1233</v>
      </c>
      <c r="D651" s="19">
        <v>44202</v>
      </c>
      <c r="E651" s="19">
        <v>44264</v>
      </c>
      <c r="F651" s="19">
        <v>44512</v>
      </c>
      <c r="G651" s="19" t="s">
        <v>2328</v>
      </c>
      <c r="I651" s="19"/>
      <c r="J651" s="20">
        <v>44512</v>
      </c>
      <c r="K651" s="48" t="s">
        <v>2369</v>
      </c>
      <c r="L651" s="48" t="s">
        <v>2102</v>
      </c>
    </row>
    <row r="652" spans="1:12" ht="43.5">
      <c r="A652" s="3" t="s">
        <v>666</v>
      </c>
      <c r="B652" s="4" t="str">
        <f>IF(A652&lt;&gt;"",LEFT(A652,SEARCH("-",A652)-1),"")</f>
        <v>DOM</v>
      </c>
      <c r="C652" s="4" t="s">
        <v>1233</v>
      </c>
      <c r="D652" s="17">
        <v>44236</v>
      </c>
      <c r="E652" s="17">
        <v>44264</v>
      </c>
      <c r="F652" s="17">
        <v>44512</v>
      </c>
      <c r="G652" s="17" t="s">
        <v>2329</v>
      </c>
      <c r="I652" s="17"/>
      <c r="J652" s="18">
        <v>44512</v>
      </c>
      <c r="K652" s="36" t="s">
        <v>2369</v>
      </c>
      <c r="L652" s="36" t="s">
        <v>2103</v>
      </c>
    </row>
    <row r="653" spans="1:12" ht="217.5">
      <c r="A653" s="3" t="s">
        <v>658</v>
      </c>
      <c r="B653" s="6" t="str">
        <f>IF(A653&lt;&gt;"",LEFT(A653,SEARCH("-",A653)-1),"")</f>
        <v>DOM</v>
      </c>
      <c r="C653" s="6" t="s">
        <v>1233</v>
      </c>
      <c r="D653" s="19">
        <v>44153</v>
      </c>
      <c r="E653" s="19">
        <v>44273</v>
      </c>
      <c r="F653" s="19">
        <v>44512</v>
      </c>
      <c r="G653" s="19" t="s">
        <v>2330</v>
      </c>
      <c r="I653" s="19"/>
      <c r="J653" s="20">
        <v>44512</v>
      </c>
      <c r="K653" s="48" t="s">
        <v>2369</v>
      </c>
      <c r="L653" s="48" t="s">
        <v>2096</v>
      </c>
    </row>
    <row r="654" spans="1:12" ht="72.5">
      <c r="A654" s="3" t="s">
        <v>667</v>
      </c>
      <c r="B654" s="4" t="str">
        <f>IF(A654&lt;&gt;"",LEFT(A654,SEARCH("-",A654)-1),"")</f>
        <v>DOM</v>
      </c>
      <c r="C654" s="4" t="s">
        <v>1233</v>
      </c>
      <c r="D654" s="17">
        <v>44243</v>
      </c>
      <c r="E654" s="17">
        <v>44273</v>
      </c>
      <c r="F654" s="17">
        <v>44512</v>
      </c>
      <c r="G654" s="17" t="s">
        <v>2331</v>
      </c>
      <c r="I654" s="17"/>
      <c r="J654" s="18">
        <v>44512</v>
      </c>
      <c r="K654" s="36" t="s">
        <v>2369</v>
      </c>
      <c r="L654" s="36" t="s">
        <v>2104</v>
      </c>
    </row>
    <row r="655" spans="1:12" ht="261">
      <c r="A655" s="3" t="s">
        <v>668</v>
      </c>
      <c r="B655" s="6" t="str">
        <f>IF(A655&lt;&gt;"",LEFT(A655,SEARCH("-",A655)-1),"")</f>
        <v>DOM</v>
      </c>
      <c r="C655" s="6" t="s">
        <v>1233</v>
      </c>
      <c r="D655" s="19">
        <v>44264</v>
      </c>
      <c r="E655" s="19">
        <v>44292</v>
      </c>
      <c r="F655" s="19">
        <v>44512</v>
      </c>
      <c r="G655" s="19" t="s">
        <v>2332</v>
      </c>
      <c r="I655" s="19"/>
      <c r="J655" s="20">
        <v>44512</v>
      </c>
      <c r="K655" s="48" t="s">
        <v>2369</v>
      </c>
      <c r="L655" s="48" t="s">
        <v>2105</v>
      </c>
    </row>
    <row r="656" spans="1:12" ht="275.5">
      <c r="A656" s="3" t="s">
        <v>669</v>
      </c>
      <c r="B656" s="4" t="str">
        <f>IF(A656&lt;&gt;"",LEFT(A656,SEARCH("-",A656)-1),"")</f>
        <v>DOM</v>
      </c>
      <c r="C656" s="4" t="s">
        <v>1233</v>
      </c>
      <c r="D656" s="17">
        <v>44264</v>
      </c>
      <c r="E656" s="17">
        <v>44292</v>
      </c>
      <c r="F656" s="17">
        <v>44512</v>
      </c>
      <c r="G656" s="17" t="s">
        <v>2333</v>
      </c>
      <c r="I656" s="17"/>
      <c r="J656" s="18">
        <v>44512</v>
      </c>
      <c r="K656" s="36" t="s">
        <v>2369</v>
      </c>
      <c r="L656" s="36" t="s">
        <v>2106</v>
      </c>
    </row>
    <row r="657" spans="1:12" ht="72.5">
      <c r="A657" s="3" t="s">
        <v>670</v>
      </c>
      <c r="B657" s="6" t="str">
        <f>IF(A657&lt;&gt;"",LEFT(A657,SEARCH("-",A657)-1),"")</f>
        <v>DOM</v>
      </c>
      <c r="C657" s="6" t="s">
        <v>1233</v>
      </c>
      <c r="D657" s="19">
        <v>44236</v>
      </c>
      <c r="E657" s="19" t="s">
        <v>2852</v>
      </c>
      <c r="F657" s="19">
        <v>44512</v>
      </c>
      <c r="G657" s="19" t="s">
        <v>2334</v>
      </c>
      <c r="I657" s="19"/>
      <c r="J657" s="20">
        <v>44512</v>
      </c>
      <c r="K657" s="48" t="s">
        <v>2369</v>
      </c>
      <c r="L657" s="48" t="s">
        <v>2107</v>
      </c>
    </row>
    <row r="658" spans="1:12" ht="58">
      <c r="A658" s="3" t="s">
        <v>671</v>
      </c>
      <c r="B658" s="4" t="str">
        <f>IF(A658&lt;&gt;"",LEFT(A658,SEARCH("-",A658)-1),"")</f>
        <v>DOM</v>
      </c>
      <c r="C658" s="4" t="s">
        <v>1233</v>
      </c>
      <c r="D658" s="17">
        <v>44236</v>
      </c>
      <c r="E658" s="17" t="s">
        <v>2853</v>
      </c>
      <c r="F658" s="17">
        <v>44512</v>
      </c>
      <c r="G658" s="17" t="s">
        <v>2335</v>
      </c>
      <c r="I658" s="17"/>
      <c r="J658" s="18">
        <v>44512</v>
      </c>
      <c r="K658" s="36" t="s">
        <v>2369</v>
      </c>
      <c r="L658" s="36" t="s">
        <v>2108</v>
      </c>
    </row>
    <row r="659" spans="1:12" ht="116">
      <c r="A659" s="3" t="s">
        <v>2299</v>
      </c>
      <c r="B659" s="6" t="str">
        <f>IF(A659&lt;&gt;"",LEFT(A659,SEARCH("-",A659)-1),"")</f>
        <v>DOM</v>
      </c>
      <c r="C659" s="6" t="s">
        <v>1233</v>
      </c>
      <c r="D659" s="19" t="s">
        <v>2327</v>
      </c>
      <c r="E659" s="19">
        <v>44530</v>
      </c>
      <c r="F659" s="19">
        <v>44530</v>
      </c>
      <c r="G659" s="19" t="s">
        <v>2336</v>
      </c>
      <c r="I659" s="19"/>
      <c r="J659" s="19">
        <v>44530</v>
      </c>
      <c r="K659" s="48" t="s">
        <v>2369</v>
      </c>
      <c r="L659" s="48" t="s">
        <v>2877</v>
      </c>
    </row>
    <row r="660" spans="1:12" ht="174">
      <c r="A660" s="3" t="s">
        <v>672</v>
      </c>
      <c r="B660" s="4" t="str">
        <f>IF(A660&lt;&gt;"",LEFT(A660,SEARCH("-",A660)-1),"")</f>
        <v>DOM</v>
      </c>
      <c r="C660" s="4" t="s">
        <v>1233</v>
      </c>
      <c r="D660" s="17">
        <v>44264</v>
      </c>
      <c r="E660" s="17">
        <v>44292</v>
      </c>
      <c r="F660" s="17">
        <v>44512</v>
      </c>
      <c r="G660" s="17" t="s">
        <v>2337</v>
      </c>
      <c r="I660" s="17"/>
      <c r="J660" s="18">
        <v>44512</v>
      </c>
      <c r="K660" s="36" t="s">
        <v>2369</v>
      </c>
      <c r="L660" s="36" t="s">
        <v>2109</v>
      </c>
    </row>
    <row r="661" spans="1:12" ht="72.5">
      <c r="A661" s="3" t="s">
        <v>673</v>
      </c>
      <c r="B661" s="6" t="str">
        <f>IF(A661&lt;&gt;"",LEFT(A661,SEARCH("-",A661)-1),"")</f>
        <v>DOM</v>
      </c>
      <c r="C661" s="6" t="s">
        <v>1233</v>
      </c>
      <c r="D661" s="19">
        <v>44264</v>
      </c>
      <c r="E661" s="19" t="s">
        <v>2852</v>
      </c>
      <c r="F661" s="19">
        <v>44512</v>
      </c>
      <c r="G661" s="19" t="s">
        <v>2338</v>
      </c>
      <c r="I661" s="19"/>
      <c r="J661" s="20">
        <v>44512</v>
      </c>
      <c r="K661" s="48" t="s">
        <v>2369</v>
      </c>
      <c r="L661" s="48" t="s">
        <v>2110</v>
      </c>
    </row>
    <row r="662" spans="1:12" ht="188.5">
      <c r="A662" s="3" t="s">
        <v>2300</v>
      </c>
      <c r="B662" s="4" t="str">
        <f>IF(A662&lt;&gt;"",LEFT(A662,SEARCH("-",A662)-1),"")</f>
        <v>DOM</v>
      </c>
      <c r="C662" s="4" t="s">
        <v>1233</v>
      </c>
      <c r="D662" s="17" t="s">
        <v>2327</v>
      </c>
      <c r="E662" s="17">
        <v>44530</v>
      </c>
      <c r="F662" s="17">
        <v>44530</v>
      </c>
      <c r="G662" s="17" t="s">
        <v>2339</v>
      </c>
      <c r="I662" s="17"/>
      <c r="J662" s="17">
        <v>44530</v>
      </c>
      <c r="K662" s="36" t="s">
        <v>2369</v>
      </c>
      <c r="L662" s="36" t="s">
        <v>2878</v>
      </c>
    </row>
    <row r="663" spans="1:12" ht="58">
      <c r="A663" s="3" t="s">
        <v>659</v>
      </c>
      <c r="B663" s="6" t="str">
        <f>IF(A663&lt;&gt;"",LEFT(A663,SEARCH("-",A663)-1),"")</f>
        <v>DOM</v>
      </c>
      <c r="C663" s="6" t="s">
        <v>1233</v>
      </c>
      <c r="D663" s="19">
        <v>44139</v>
      </c>
      <c r="E663" s="19" t="s">
        <v>2854</v>
      </c>
      <c r="F663" s="19">
        <v>44512</v>
      </c>
      <c r="G663" s="19" t="s">
        <v>2340</v>
      </c>
      <c r="I663" s="19"/>
      <c r="J663" s="20">
        <v>44512</v>
      </c>
      <c r="K663" s="48" t="s">
        <v>2369</v>
      </c>
      <c r="L663" s="48" t="s">
        <v>2097</v>
      </c>
    </row>
    <row r="664" spans="1:12" ht="116">
      <c r="A664" s="3" t="s">
        <v>2301</v>
      </c>
      <c r="B664" s="4" t="str">
        <f>IF(A664&lt;&gt;"",LEFT(A664,SEARCH("-",A664)-1),"")</f>
        <v>DOM</v>
      </c>
      <c r="C664" s="4" t="s">
        <v>1233</v>
      </c>
      <c r="D664" s="17" t="s">
        <v>2327</v>
      </c>
      <c r="E664" s="17">
        <v>44530</v>
      </c>
      <c r="F664" s="17">
        <v>44530</v>
      </c>
      <c r="G664" s="17" t="s">
        <v>2341</v>
      </c>
      <c r="I664" s="17"/>
      <c r="J664" s="17">
        <v>44530</v>
      </c>
      <c r="K664" s="36" t="s">
        <v>2369</v>
      </c>
      <c r="L664" s="36" t="s">
        <v>2879</v>
      </c>
    </row>
    <row r="665" spans="1:12" ht="72.5">
      <c r="A665" s="3" t="s">
        <v>674</v>
      </c>
      <c r="B665" s="6" t="str">
        <f>IF(A665&lt;&gt;"",LEFT(A665,SEARCH("-",A665)-1),"")</f>
        <v>DOM</v>
      </c>
      <c r="C665" s="6" t="s">
        <v>1233</v>
      </c>
      <c r="D665" s="19">
        <v>44292</v>
      </c>
      <c r="E665" s="19">
        <v>44327</v>
      </c>
      <c r="F665" s="19"/>
      <c r="G665" s="63"/>
      <c r="I665" s="19"/>
      <c r="J665" s="20"/>
      <c r="K665" s="48" t="s">
        <v>2369</v>
      </c>
      <c r="L665" s="48" t="s">
        <v>2111</v>
      </c>
    </row>
    <row r="666" spans="1:12" ht="58">
      <c r="A666" s="3" t="s">
        <v>675</v>
      </c>
      <c r="B666" s="4" t="str">
        <f>IF(A666&lt;&gt;"",LEFT(A666,SEARCH("-",A666)-1),"")</f>
        <v>DOM</v>
      </c>
      <c r="C666" s="4" t="s">
        <v>1233</v>
      </c>
      <c r="D666" s="17">
        <v>44292</v>
      </c>
      <c r="E666" s="17">
        <v>44327</v>
      </c>
      <c r="F666" s="17">
        <v>44512</v>
      </c>
      <c r="G666" s="17" t="s">
        <v>2342</v>
      </c>
      <c r="I666" s="17"/>
      <c r="J666" s="18">
        <v>44512</v>
      </c>
      <c r="K666" s="36" t="s">
        <v>2369</v>
      </c>
      <c r="L666" s="36" t="s">
        <v>2112</v>
      </c>
    </row>
    <row r="667" spans="1:12" ht="58">
      <c r="A667" s="3" t="s">
        <v>676</v>
      </c>
      <c r="B667" s="6" t="str">
        <f>IF(A667&lt;&gt;"",LEFT(A667,SEARCH("-",A667)-1),"")</f>
        <v>DOM</v>
      </c>
      <c r="C667" s="6" t="s">
        <v>1233</v>
      </c>
      <c r="D667" s="19">
        <v>44292</v>
      </c>
      <c r="E667" s="19">
        <v>44327</v>
      </c>
      <c r="F667" s="19">
        <v>44512</v>
      </c>
      <c r="G667" s="19" t="s">
        <v>2343</v>
      </c>
      <c r="I667" s="19"/>
      <c r="J667" s="20">
        <v>44512</v>
      </c>
      <c r="K667" s="48" t="s">
        <v>2369</v>
      </c>
      <c r="L667" s="48" t="s">
        <v>2113</v>
      </c>
    </row>
    <row r="668" spans="1:12" ht="43.5">
      <c r="A668" s="3" t="s">
        <v>677</v>
      </c>
      <c r="B668" s="4" t="str">
        <f>IF(A668&lt;&gt;"",LEFT(A668,SEARCH("-",A668)-1),"")</f>
        <v>DOM</v>
      </c>
      <c r="C668" s="4" t="s">
        <v>1233</v>
      </c>
      <c r="D668" s="17">
        <v>44292</v>
      </c>
      <c r="E668" s="17" t="s">
        <v>2854</v>
      </c>
      <c r="F668" s="17">
        <v>44512</v>
      </c>
      <c r="G668" s="17" t="s">
        <v>2344</v>
      </c>
      <c r="I668" s="17"/>
      <c r="J668" s="18">
        <v>44512</v>
      </c>
      <c r="K668" s="36" t="s">
        <v>2369</v>
      </c>
      <c r="L668" s="36" t="s">
        <v>2114</v>
      </c>
    </row>
    <row r="669" spans="1:12" ht="261">
      <c r="A669" s="3" t="s">
        <v>2302</v>
      </c>
      <c r="B669" s="6" t="str">
        <f>IF(A669&lt;&gt;"",LEFT(A669,SEARCH("-",A669)-1),"")</f>
        <v>DOM</v>
      </c>
      <c r="C669" s="6" t="s">
        <v>1233</v>
      </c>
      <c r="D669" s="19" t="s">
        <v>2327</v>
      </c>
      <c r="E669" s="19">
        <v>44530</v>
      </c>
      <c r="F669" s="19">
        <v>44530</v>
      </c>
      <c r="G669" s="19" t="s">
        <v>2345</v>
      </c>
      <c r="I669" s="19"/>
      <c r="J669" s="19">
        <v>44530</v>
      </c>
      <c r="K669" s="48" t="s">
        <v>2369</v>
      </c>
      <c r="L669" s="48" t="s">
        <v>2880</v>
      </c>
    </row>
    <row r="670" spans="1:12" ht="72.5">
      <c r="A670" s="3" t="s">
        <v>678</v>
      </c>
      <c r="B670" s="4" t="str">
        <f>IF(A670&lt;&gt;"",LEFT(A670,SEARCH("-",A670)-1),"")</f>
        <v>DOM</v>
      </c>
      <c r="C670" s="4" t="s">
        <v>1233</v>
      </c>
      <c r="D670" s="17">
        <v>44292</v>
      </c>
      <c r="E670" s="17">
        <v>44327</v>
      </c>
      <c r="F670" s="17"/>
      <c r="G670" s="63"/>
      <c r="I670" s="17"/>
      <c r="J670" s="18"/>
      <c r="K670" s="36" t="s">
        <v>2369</v>
      </c>
      <c r="L670" s="36" t="s">
        <v>2115</v>
      </c>
    </row>
    <row r="671" spans="1:12" ht="72.5">
      <c r="A671" s="3" t="s">
        <v>679</v>
      </c>
      <c r="B671" s="6" t="str">
        <f>IF(A671&lt;&gt;"",LEFT(A671,SEARCH("-",A671)-1),"")</f>
        <v>DOM</v>
      </c>
      <c r="C671" s="6" t="s">
        <v>1233</v>
      </c>
      <c r="D671" s="19">
        <v>44292</v>
      </c>
      <c r="E671" s="19">
        <v>44327</v>
      </c>
      <c r="F671" s="19">
        <v>44512</v>
      </c>
      <c r="G671" s="19" t="s">
        <v>2346</v>
      </c>
      <c r="I671" s="19"/>
      <c r="J671" s="20">
        <v>44512</v>
      </c>
      <c r="K671" s="48" t="s">
        <v>2369</v>
      </c>
      <c r="L671" s="48" t="s">
        <v>2116</v>
      </c>
    </row>
    <row r="672" spans="1:12" ht="101.5">
      <c r="A672" s="3" t="s">
        <v>644</v>
      </c>
      <c r="B672" s="4" t="str">
        <f>IF(A672&lt;&gt;"",LEFT(A672,SEARCH("-",A672)-1),"")</f>
        <v>DOM</v>
      </c>
      <c r="C672" s="4" t="s">
        <v>1233</v>
      </c>
      <c r="D672" s="17">
        <v>44047</v>
      </c>
      <c r="E672" s="17">
        <v>44355</v>
      </c>
      <c r="F672" s="17">
        <v>44378</v>
      </c>
      <c r="G672" s="17" t="s">
        <v>2347</v>
      </c>
      <c r="I672" s="17"/>
      <c r="J672" s="18"/>
      <c r="K672" s="36" t="s">
        <v>2369</v>
      </c>
      <c r="L672" s="36" t="s">
        <v>2082</v>
      </c>
    </row>
    <row r="673" spans="1:12" ht="319">
      <c r="A673" s="3" t="s">
        <v>680</v>
      </c>
      <c r="B673" s="6" t="str">
        <f>IF(A673&lt;&gt;"",LEFT(A673,SEARCH("-",A673)-1),"")</f>
        <v>DOM</v>
      </c>
      <c r="C673" s="6" t="s">
        <v>1233</v>
      </c>
      <c r="D673" s="19">
        <v>44264</v>
      </c>
      <c r="E673" s="19">
        <v>44355</v>
      </c>
      <c r="F673" s="19">
        <v>44512</v>
      </c>
      <c r="G673" s="19" t="s">
        <v>2348</v>
      </c>
      <c r="I673" s="19"/>
      <c r="J673" s="20">
        <v>44512</v>
      </c>
      <c r="K673" s="48" t="s">
        <v>2369</v>
      </c>
      <c r="L673" s="48" t="s">
        <v>2117</v>
      </c>
    </row>
    <row r="674" spans="1:12" ht="72.5">
      <c r="A674" s="3" t="s">
        <v>681</v>
      </c>
      <c r="B674" s="4" t="str">
        <f>IF(A674&lt;&gt;"",LEFT(A674,SEARCH("-",A674)-1),"")</f>
        <v>DOM</v>
      </c>
      <c r="C674" s="4" t="s">
        <v>1233</v>
      </c>
      <c r="D674" s="17">
        <v>44292</v>
      </c>
      <c r="E674" s="17">
        <v>44355</v>
      </c>
      <c r="F674" s="17">
        <v>44512</v>
      </c>
      <c r="G674" s="17" t="s">
        <v>2349</v>
      </c>
      <c r="I674" s="17"/>
      <c r="J674" s="18">
        <v>44512</v>
      </c>
      <c r="K674" s="36" t="s">
        <v>2369</v>
      </c>
      <c r="L674" s="36" t="s">
        <v>2118</v>
      </c>
    </row>
    <row r="675" spans="1:12" ht="58">
      <c r="A675" s="3" t="s">
        <v>682</v>
      </c>
      <c r="B675" s="6" t="str">
        <f>IF(A675&lt;&gt;"",LEFT(A675,SEARCH("-",A675)-1),"")</f>
        <v>DOM</v>
      </c>
      <c r="C675" s="6" t="s">
        <v>1233</v>
      </c>
      <c r="D675" s="19">
        <v>44327</v>
      </c>
      <c r="E675" s="19">
        <v>44355</v>
      </c>
      <c r="F675" s="19"/>
      <c r="G675" s="63"/>
      <c r="I675" s="19"/>
      <c r="J675" s="20"/>
      <c r="K675" s="48" t="s">
        <v>2369</v>
      </c>
      <c r="L675" s="48" t="s">
        <v>2119</v>
      </c>
    </row>
    <row r="676" spans="1:12" ht="58">
      <c r="A676" s="3" t="s">
        <v>683</v>
      </c>
      <c r="B676" s="4" t="str">
        <f>IF(A676&lt;&gt;"",LEFT(A676,SEARCH("-",A676)-1),"")</f>
        <v>DOM</v>
      </c>
      <c r="C676" s="4" t="s">
        <v>1233</v>
      </c>
      <c r="D676" s="17">
        <v>44327</v>
      </c>
      <c r="E676" s="17">
        <v>44355</v>
      </c>
      <c r="F676" s="17">
        <v>44512</v>
      </c>
      <c r="G676" s="17" t="s">
        <v>2350</v>
      </c>
      <c r="I676" s="17"/>
      <c r="J676" s="18">
        <v>44512</v>
      </c>
      <c r="K676" s="36" t="s">
        <v>2369</v>
      </c>
      <c r="L676" s="36" t="s">
        <v>2120</v>
      </c>
    </row>
    <row r="677" spans="1:12" ht="87">
      <c r="A677" s="3" t="s">
        <v>685</v>
      </c>
      <c r="B677" s="6" t="str">
        <f>IF(A677&lt;&gt;"",LEFT(A677,SEARCH("-",A677)-1),"")</f>
        <v>DOM</v>
      </c>
      <c r="C677" s="6" t="s">
        <v>1233</v>
      </c>
      <c r="D677" s="19">
        <v>44327</v>
      </c>
      <c r="E677" s="19">
        <v>44355</v>
      </c>
      <c r="F677" s="19">
        <v>44512</v>
      </c>
      <c r="G677" s="19" t="s">
        <v>2351</v>
      </c>
      <c r="I677" s="19"/>
      <c r="J677" s="20">
        <v>44512</v>
      </c>
      <c r="K677" s="48" t="s">
        <v>2369</v>
      </c>
      <c r="L677" s="48" t="s">
        <v>2122</v>
      </c>
    </row>
    <row r="678" spans="1:12" ht="87">
      <c r="A678" s="3" t="s">
        <v>686</v>
      </c>
      <c r="B678" s="4" t="str">
        <f>IF(A678&lt;&gt;"",LEFT(A678,SEARCH("-",A678)-1),"")</f>
        <v>DOM</v>
      </c>
      <c r="C678" s="4" t="s">
        <v>1233</v>
      </c>
      <c r="D678" s="17">
        <v>44327</v>
      </c>
      <c r="E678" s="17">
        <v>44355</v>
      </c>
      <c r="F678" s="17">
        <v>44512</v>
      </c>
      <c r="G678" s="17" t="s">
        <v>2352</v>
      </c>
      <c r="I678" s="17"/>
      <c r="J678" s="18">
        <v>44512</v>
      </c>
      <c r="K678" s="36" t="s">
        <v>2369</v>
      </c>
      <c r="L678" s="36" t="s">
        <v>2123</v>
      </c>
    </row>
    <row r="679" spans="1:12" ht="87">
      <c r="A679" s="3" t="s">
        <v>687</v>
      </c>
      <c r="B679" s="6" t="str">
        <f>IF(A679&lt;&gt;"",LEFT(A679,SEARCH("-",A679)-1),"")</f>
        <v>DOM</v>
      </c>
      <c r="C679" s="6" t="s">
        <v>1233</v>
      </c>
      <c r="D679" s="19">
        <v>44327</v>
      </c>
      <c r="E679" s="19">
        <v>44355</v>
      </c>
      <c r="F679" s="19">
        <v>44512</v>
      </c>
      <c r="G679" s="19" t="s">
        <v>2353</v>
      </c>
      <c r="I679" s="19"/>
      <c r="J679" s="20">
        <v>44512</v>
      </c>
      <c r="K679" s="48" t="s">
        <v>2369</v>
      </c>
      <c r="L679" s="48" t="s">
        <v>2124</v>
      </c>
    </row>
    <row r="680" spans="1:12" ht="203">
      <c r="A680" s="3" t="s">
        <v>688</v>
      </c>
      <c r="B680" s="4" t="str">
        <f>IF(A680&lt;&gt;"",LEFT(A680,SEARCH("-",A680)-1),"")</f>
        <v>DOM</v>
      </c>
      <c r="C680" s="4" t="s">
        <v>1233</v>
      </c>
      <c r="D680" s="17">
        <v>44336</v>
      </c>
      <c r="E680" s="17" t="s">
        <v>2855</v>
      </c>
      <c r="F680" s="17">
        <v>44512</v>
      </c>
      <c r="G680" s="17" t="s">
        <v>2354</v>
      </c>
      <c r="I680" s="17"/>
      <c r="J680" s="18">
        <v>44512</v>
      </c>
      <c r="K680" s="36" t="s">
        <v>2369</v>
      </c>
      <c r="L680" s="36" t="s">
        <v>2881</v>
      </c>
    </row>
    <row r="681" spans="1:12" ht="101.5">
      <c r="A681" s="3" t="s">
        <v>689</v>
      </c>
      <c r="B681" s="6" t="str">
        <f>IF(A681&lt;&gt;"",LEFT(A681,SEARCH("-",A681)-1),"")</f>
        <v>DOM</v>
      </c>
      <c r="C681" s="6" t="s">
        <v>1233</v>
      </c>
      <c r="D681" s="19">
        <v>44336</v>
      </c>
      <c r="E681" s="19">
        <v>44362</v>
      </c>
      <c r="F681" s="19">
        <v>44512</v>
      </c>
      <c r="G681" s="19" t="s">
        <v>2355</v>
      </c>
      <c r="I681" s="19"/>
      <c r="J681" s="20">
        <v>44512</v>
      </c>
      <c r="K681" s="48" t="s">
        <v>2369</v>
      </c>
      <c r="L681" s="48" t="s">
        <v>2126</v>
      </c>
    </row>
    <row r="682" spans="1:12" ht="116">
      <c r="A682" s="3" t="s">
        <v>690</v>
      </c>
      <c r="B682" s="4" t="str">
        <f>IF(A682&lt;&gt;"",LEFT(A682,SEARCH("-",A682)-1),"")</f>
        <v>DOM</v>
      </c>
      <c r="C682" s="4" t="s">
        <v>1233</v>
      </c>
      <c r="D682" s="17">
        <v>44336</v>
      </c>
      <c r="E682" s="17">
        <v>44362</v>
      </c>
      <c r="F682" s="17">
        <v>44512</v>
      </c>
      <c r="G682" s="17" t="s">
        <v>2356</v>
      </c>
      <c r="I682" s="17"/>
      <c r="J682" s="18">
        <v>44512</v>
      </c>
      <c r="K682" s="36" t="s">
        <v>2369</v>
      </c>
      <c r="L682" s="36" t="s">
        <v>2127</v>
      </c>
    </row>
    <row r="683" spans="1:12" ht="72.5">
      <c r="A683" s="3" t="s">
        <v>691</v>
      </c>
      <c r="B683" s="6" t="str">
        <f>IF(A683&lt;&gt;"",LEFT(A683,SEARCH("-",A683)-1),"")</f>
        <v>DOM</v>
      </c>
      <c r="C683" s="6" t="s">
        <v>1233</v>
      </c>
      <c r="D683" s="19">
        <v>44336</v>
      </c>
      <c r="E683" s="19">
        <v>44362</v>
      </c>
      <c r="F683" s="19">
        <v>44512</v>
      </c>
      <c r="G683" s="19" t="s">
        <v>2357</v>
      </c>
      <c r="I683" s="19"/>
      <c r="J683" s="20">
        <v>44512</v>
      </c>
      <c r="K683" s="48" t="s">
        <v>2369</v>
      </c>
      <c r="L683" s="48" t="s">
        <v>2128</v>
      </c>
    </row>
    <row r="684" spans="1:12" ht="188.5">
      <c r="A684" s="3" t="s">
        <v>684</v>
      </c>
      <c r="B684" s="4" t="str">
        <f>IF(A684&lt;&gt;"",LEFT(A684,SEARCH("-",A684)-1),"")</f>
        <v>DOM</v>
      </c>
      <c r="C684" s="4" t="s">
        <v>1233</v>
      </c>
      <c r="D684" s="17">
        <v>44273</v>
      </c>
      <c r="E684" s="17">
        <v>44389</v>
      </c>
      <c r="F684" s="17">
        <v>44512</v>
      </c>
      <c r="G684" s="17" t="s">
        <v>2358</v>
      </c>
      <c r="I684" s="17"/>
      <c r="J684" s="18">
        <v>44512</v>
      </c>
      <c r="K684" s="36" t="s">
        <v>2369</v>
      </c>
      <c r="L684" s="36" t="s">
        <v>2129</v>
      </c>
    </row>
    <row r="685" spans="1:12" ht="58">
      <c r="A685" s="3" t="s">
        <v>693</v>
      </c>
      <c r="B685" s="6" t="str">
        <f>IF(A685&lt;&gt;"",LEFT(A685,SEARCH("-",A685)-1),"")</f>
        <v>DOM</v>
      </c>
      <c r="C685" s="6" t="s">
        <v>1233</v>
      </c>
      <c r="D685" s="19">
        <v>44300</v>
      </c>
      <c r="E685" s="19">
        <v>44389</v>
      </c>
      <c r="F685" s="19">
        <v>44512</v>
      </c>
      <c r="G685" s="19" t="s">
        <v>2359</v>
      </c>
      <c r="I685" s="19"/>
      <c r="J685" s="20">
        <v>44512</v>
      </c>
      <c r="K685" s="48" t="s">
        <v>2369</v>
      </c>
      <c r="L685" s="48" t="s">
        <v>2130</v>
      </c>
    </row>
    <row r="686" spans="1:12" ht="58">
      <c r="A686" s="3" t="s">
        <v>694</v>
      </c>
      <c r="B686" s="4" t="str">
        <f>IF(A686&lt;&gt;"",LEFT(A686,SEARCH("-",A686)-1),"")</f>
        <v>DOM</v>
      </c>
      <c r="C686" s="4" t="s">
        <v>1233</v>
      </c>
      <c r="D686" s="17">
        <v>44202</v>
      </c>
      <c r="E686" s="17">
        <v>44390</v>
      </c>
      <c r="F686" s="17"/>
      <c r="G686" s="63"/>
      <c r="I686" s="17"/>
      <c r="J686" s="18"/>
      <c r="K686" s="36" t="s">
        <v>2369</v>
      </c>
      <c r="L686" s="36" t="s">
        <v>2131</v>
      </c>
    </row>
    <row r="687" spans="1:12" ht="58">
      <c r="A687" s="3" t="s">
        <v>656</v>
      </c>
      <c r="B687" s="6" t="str">
        <f>IF(A687&lt;&gt;"",LEFT(A687,SEARCH("-",A687)-1),"")</f>
        <v>DOM</v>
      </c>
      <c r="C687" s="6" t="s">
        <v>1233</v>
      </c>
      <c r="D687" s="19">
        <v>44139</v>
      </c>
      <c r="E687" s="19">
        <v>44418</v>
      </c>
      <c r="F687" s="19">
        <v>44512</v>
      </c>
      <c r="G687" s="19" t="s">
        <v>2360</v>
      </c>
      <c r="I687" s="19"/>
      <c r="J687" s="20">
        <v>44512</v>
      </c>
      <c r="K687" s="48" t="s">
        <v>2369</v>
      </c>
      <c r="L687" s="48" t="s">
        <v>2094</v>
      </c>
    </row>
    <row r="688" spans="1:12" ht="14.5">
      <c r="A688" s="3" t="s">
        <v>2303</v>
      </c>
      <c r="B688" s="4" t="str">
        <f>IF(A688&lt;&gt;"",LEFT(A688,SEARCH("-",A688)-1),"")</f>
        <v>DOM</v>
      </c>
      <c r="C688" s="4" t="s">
        <v>1233</v>
      </c>
      <c r="D688" s="17" t="s">
        <v>2327</v>
      </c>
      <c r="E688" s="17">
        <v>44418</v>
      </c>
      <c r="F688" s="17">
        <v>44512</v>
      </c>
      <c r="G688" s="17" t="s">
        <v>2361</v>
      </c>
      <c r="I688" s="17"/>
      <c r="J688" s="18">
        <v>44512</v>
      </c>
      <c r="K688" s="36" t="s">
        <v>2369</v>
      </c>
      <c r="L688" s="36" t="s">
        <v>2369</v>
      </c>
    </row>
    <row r="689" spans="1:12" ht="58">
      <c r="A689" s="3" t="s">
        <v>698</v>
      </c>
      <c r="B689" s="6" t="str">
        <f>IF(A689&lt;&gt;"",LEFT(A689,SEARCH("-",A689)-1),"")</f>
        <v>DOM</v>
      </c>
      <c r="C689" s="6" t="s">
        <v>1233</v>
      </c>
      <c r="D689" s="19">
        <v>44390</v>
      </c>
      <c r="E689" s="19">
        <v>44418</v>
      </c>
      <c r="F689" s="19">
        <v>44512</v>
      </c>
      <c r="G689" s="19" t="s">
        <v>2362</v>
      </c>
      <c r="I689" s="19"/>
      <c r="J689" s="20">
        <v>44512</v>
      </c>
      <c r="K689" s="48" t="s">
        <v>2369</v>
      </c>
      <c r="L689" s="48" t="s">
        <v>2135</v>
      </c>
    </row>
    <row r="690" spans="1:12" ht="72.5">
      <c r="A690" s="3" t="s">
        <v>699</v>
      </c>
      <c r="B690" s="4" t="str">
        <f>IF(A690&lt;&gt;"",LEFT(A690,SEARCH("-",A690)-1),"")</f>
        <v>DOM</v>
      </c>
      <c r="C690" s="4" t="s">
        <v>1233</v>
      </c>
      <c r="D690" s="17">
        <v>44390</v>
      </c>
      <c r="E690" s="17">
        <v>44418</v>
      </c>
      <c r="F690" s="17"/>
      <c r="G690" s="63"/>
      <c r="I690" s="17"/>
      <c r="J690" s="18"/>
      <c r="K690" s="36" t="s">
        <v>2369</v>
      </c>
      <c r="L690" s="36" t="s">
        <v>2136</v>
      </c>
    </row>
    <row r="691" spans="1:12" ht="43.5">
      <c r="A691" s="3" t="s">
        <v>700</v>
      </c>
      <c r="B691" s="6" t="str">
        <f>IF(A691&lt;&gt;"",LEFT(A691,SEARCH("-",A691)-1),"")</f>
        <v>DOM</v>
      </c>
      <c r="C691" s="6" t="s">
        <v>1233</v>
      </c>
      <c r="D691" s="19">
        <v>44300</v>
      </c>
      <c r="E691" s="19">
        <v>44421</v>
      </c>
      <c r="F691" s="19">
        <v>44512</v>
      </c>
      <c r="G691" s="19" t="s">
        <v>2363</v>
      </c>
      <c r="I691" s="19"/>
      <c r="J691" s="20">
        <v>44512</v>
      </c>
      <c r="K691" s="48" t="s">
        <v>2369</v>
      </c>
      <c r="L691" s="48" t="s">
        <v>2137</v>
      </c>
    </row>
    <row r="692" spans="1:12" ht="101.5">
      <c r="A692" s="3" t="s">
        <v>701</v>
      </c>
      <c r="B692" s="4" t="str">
        <f>IF(A692&lt;&gt;"",LEFT(A692,SEARCH("-",A692)-1),"")</f>
        <v>DOM</v>
      </c>
      <c r="C692" s="4" t="s">
        <v>1233</v>
      </c>
      <c r="D692" s="17">
        <v>44336</v>
      </c>
      <c r="E692" s="17">
        <v>44421</v>
      </c>
      <c r="F692" s="17">
        <v>44512</v>
      </c>
      <c r="G692" s="17" t="s">
        <v>2364</v>
      </c>
      <c r="I692" s="17"/>
      <c r="J692" s="18">
        <v>44512</v>
      </c>
      <c r="K692" s="36" t="s">
        <v>2369</v>
      </c>
      <c r="L692" s="36" t="s">
        <v>2138</v>
      </c>
    </row>
    <row r="693" spans="1:12" ht="43.5">
      <c r="A693" s="3" t="s">
        <v>704</v>
      </c>
      <c r="B693" s="6" t="str">
        <f>IF(A693&lt;&gt;"",LEFT(A693,SEARCH("-",A693)-1),"")</f>
        <v>DOM</v>
      </c>
      <c r="C693" s="6" t="s">
        <v>1233</v>
      </c>
      <c r="D693" s="19">
        <v>44300</v>
      </c>
      <c r="E693" s="19">
        <v>44421</v>
      </c>
      <c r="F693" s="19">
        <v>44512</v>
      </c>
      <c r="G693" s="19" t="s">
        <v>2365</v>
      </c>
      <c r="I693" s="19"/>
      <c r="J693" s="20">
        <v>44512</v>
      </c>
      <c r="K693" s="48" t="s">
        <v>2369</v>
      </c>
      <c r="L693" s="48" t="s">
        <v>2141</v>
      </c>
    </row>
    <row r="694" spans="1:12" ht="72.5">
      <c r="A694" s="3" t="s">
        <v>706</v>
      </c>
      <c r="B694" s="4" t="str">
        <f>IF(A694&lt;&gt;"",LEFT(A694,SEARCH("-",A694)-1),"")</f>
        <v>DOM</v>
      </c>
      <c r="C694" s="4" t="s">
        <v>1233</v>
      </c>
      <c r="D694" s="17">
        <v>44336</v>
      </c>
      <c r="E694" s="17">
        <v>44421</v>
      </c>
      <c r="F694" s="17">
        <v>44512</v>
      </c>
      <c r="G694" s="17" t="s">
        <v>2366</v>
      </c>
      <c r="I694" s="17"/>
      <c r="J694" s="18">
        <v>44512</v>
      </c>
      <c r="K694" s="36" t="s">
        <v>2369</v>
      </c>
      <c r="L694" s="36" t="s">
        <v>2143</v>
      </c>
    </row>
    <row r="695" spans="1:12" ht="188.5">
      <c r="A695" s="3" t="s">
        <v>2304</v>
      </c>
      <c r="B695" s="6" t="s">
        <v>2298</v>
      </c>
      <c r="C695" s="6" t="s">
        <v>1233</v>
      </c>
      <c r="D695" s="19" t="s">
        <v>2327</v>
      </c>
      <c r="E695" s="19">
        <v>44439</v>
      </c>
      <c r="F695" s="19"/>
      <c r="G695" s="63"/>
      <c r="I695" s="19"/>
      <c r="J695" s="20"/>
      <c r="K695" s="48" t="s">
        <v>2369</v>
      </c>
      <c r="L695" s="48" t="s">
        <v>2297</v>
      </c>
    </row>
    <row r="696" spans="1:12" ht="246.5">
      <c r="A696" s="3" t="s">
        <v>709</v>
      </c>
      <c r="B696" s="4" t="str">
        <f>IF(A696&lt;&gt;"",LEFT(A696,SEARCH("-",A696)-1),"")</f>
        <v>DOM</v>
      </c>
      <c r="C696" s="4" t="s">
        <v>1233</v>
      </c>
      <c r="D696" s="17">
        <v>44418</v>
      </c>
      <c r="E696" s="17">
        <v>44474</v>
      </c>
      <c r="F696" s="17"/>
      <c r="G696" s="17"/>
      <c r="I696" s="17"/>
      <c r="J696" s="18"/>
      <c r="K696" s="36" t="s">
        <v>2369</v>
      </c>
      <c r="L696" s="36" t="s">
        <v>2146</v>
      </c>
    </row>
    <row r="697" spans="1:12" ht="188.5">
      <c r="A697" s="3" t="s">
        <v>2305</v>
      </c>
      <c r="B697" s="6" t="s">
        <v>2298</v>
      </c>
      <c r="C697" s="6" t="s">
        <v>1233</v>
      </c>
      <c r="D697" s="19">
        <v>44439</v>
      </c>
      <c r="E697" s="19">
        <v>44474</v>
      </c>
      <c r="F697" s="19"/>
      <c r="G697" s="19"/>
      <c r="I697" s="19"/>
      <c r="J697" s="20"/>
      <c r="K697" s="48" t="s">
        <v>2369</v>
      </c>
      <c r="L697" s="48" t="s">
        <v>2297</v>
      </c>
    </row>
    <row r="698" spans="1:12" ht="188.5">
      <c r="A698" s="3" t="s">
        <v>2306</v>
      </c>
      <c r="B698" s="4" t="s">
        <v>2298</v>
      </c>
      <c r="C698" s="4" t="s">
        <v>1233</v>
      </c>
      <c r="D698" s="17">
        <v>44439</v>
      </c>
      <c r="E698" s="17">
        <v>44474</v>
      </c>
      <c r="F698" s="17"/>
      <c r="G698" s="17"/>
      <c r="I698" s="17"/>
      <c r="J698" s="18"/>
      <c r="K698" s="36" t="s">
        <v>2369</v>
      </c>
      <c r="L698" s="36" t="s">
        <v>2297</v>
      </c>
    </row>
    <row r="699" spans="1:12" ht="130.5">
      <c r="A699" s="3" t="s">
        <v>708</v>
      </c>
      <c r="B699" s="6" t="str">
        <f>IF(A699&lt;&gt;"",LEFT(A699,SEARCH("-",A699)-1),"")</f>
        <v>DOM</v>
      </c>
      <c r="C699" s="6" t="s">
        <v>1233</v>
      </c>
      <c r="D699" s="19">
        <v>44421</v>
      </c>
      <c r="E699" s="19">
        <v>44483</v>
      </c>
      <c r="F699" s="19"/>
      <c r="G699" s="19"/>
      <c r="I699" s="19"/>
      <c r="J699" s="20"/>
      <c r="K699" s="48" t="s">
        <v>2369</v>
      </c>
      <c r="L699" s="48" t="s">
        <v>2145</v>
      </c>
    </row>
    <row r="700" spans="1:12" ht="101.5">
      <c r="A700" s="3" t="s">
        <v>2307</v>
      </c>
      <c r="B700" s="4" t="str">
        <f>IF(A700&lt;&gt;"",LEFT(A700,SEARCH("-",A700)-1),"")</f>
        <v>DOM</v>
      </c>
      <c r="C700" s="4" t="s">
        <v>1233</v>
      </c>
      <c r="D700" s="17">
        <v>44075</v>
      </c>
      <c r="E700" s="17" t="s">
        <v>1258</v>
      </c>
      <c r="F700" s="17">
        <v>44378</v>
      </c>
      <c r="G700" s="17" t="s">
        <v>1259</v>
      </c>
      <c r="I700" s="17"/>
      <c r="J700" s="18"/>
      <c r="K700" s="36" t="s">
        <v>2369</v>
      </c>
      <c r="L700" s="36" t="s">
        <v>2084</v>
      </c>
    </row>
    <row r="701" spans="1:12" ht="188.5">
      <c r="A701" s="3" t="s">
        <v>2308</v>
      </c>
      <c r="B701" s="6" t="s">
        <v>2298</v>
      </c>
      <c r="C701" s="6" t="s">
        <v>1233</v>
      </c>
      <c r="D701" s="19">
        <v>43356</v>
      </c>
      <c r="E701" s="19" t="s">
        <v>2367</v>
      </c>
      <c r="F701" s="19"/>
      <c r="G701" s="19" t="s">
        <v>2368</v>
      </c>
      <c r="I701" s="19"/>
      <c r="J701" s="20"/>
      <c r="K701" s="48" t="s">
        <v>2369</v>
      </c>
      <c r="L701" s="48" t="s">
        <v>2297</v>
      </c>
    </row>
    <row r="702" spans="1:12" ht="14.5">
      <c r="A702" s="3" t="s">
        <v>596</v>
      </c>
      <c r="B702" s="4" t="str">
        <f t="shared" si="12" ref="B702:B765">IF(A702&lt;&gt;"",LEFT(A702,SEARCH("-",A702)-1),"")</f>
        <v>DOM</v>
      </c>
      <c r="C702" s="4" t="s">
        <v>1233</v>
      </c>
      <c r="D702" s="17" t="s">
        <v>938</v>
      </c>
      <c r="E702" s="17"/>
      <c r="F702" s="17"/>
      <c r="G702" s="17"/>
      <c r="I702" s="17"/>
      <c r="J702" s="18"/>
      <c r="K702" s="36" t="s">
        <v>2369</v>
      </c>
      <c r="L702" s="36" t="s">
        <v>2369</v>
      </c>
    </row>
    <row r="703" spans="1:12" ht="14.5">
      <c r="A703" s="3" t="s">
        <v>597</v>
      </c>
      <c r="B703" s="6" t="str">
        <f>IF(A703&lt;&gt;"",LEFT(A703,SEARCH("-",A703)-1),"")</f>
        <v>DOM</v>
      </c>
      <c r="C703" s="6" t="s">
        <v>1233</v>
      </c>
      <c r="D703" s="19" t="s">
        <v>938</v>
      </c>
      <c r="E703" s="19"/>
      <c r="F703" s="19"/>
      <c r="G703" s="19"/>
      <c r="I703" s="19"/>
      <c r="J703" s="20"/>
      <c r="K703" s="48" t="s">
        <v>2369</v>
      </c>
      <c r="L703" s="48" t="s">
        <v>2369</v>
      </c>
    </row>
    <row r="704" spans="1:12" ht="101.5">
      <c r="A704" s="3" t="s">
        <v>598</v>
      </c>
      <c r="B704" s="4" t="str">
        <f>IF(A704&lt;&gt;"",LEFT(A704,SEARCH("-",A704)-1),"")</f>
        <v>DOM</v>
      </c>
      <c r="C704" s="4" t="s">
        <v>1233</v>
      </c>
      <c r="D704" s="17">
        <v>43384</v>
      </c>
      <c r="E704" s="17"/>
      <c r="F704" s="17"/>
      <c r="G704" s="17"/>
      <c r="I704" s="17"/>
      <c r="J704" s="18"/>
      <c r="K704" s="36" t="s">
        <v>2519</v>
      </c>
      <c r="L704" s="36" t="s">
        <v>2795</v>
      </c>
    </row>
    <row r="705" spans="1:12" ht="14.5">
      <c r="A705" s="3" t="s">
        <v>599</v>
      </c>
      <c r="B705" s="6" t="str">
        <f>IF(A705&lt;&gt;"",LEFT(A705,SEARCH("-",A705)-1),"")</f>
        <v>DOM</v>
      </c>
      <c r="C705" s="6" t="s">
        <v>1233</v>
      </c>
      <c r="D705" s="19" t="s">
        <v>938</v>
      </c>
      <c r="E705" s="19"/>
      <c r="F705" s="19"/>
      <c r="G705" s="19"/>
      <c r="I705" s="19"/>
      <c r="J705" s="20"/>
      <c r="K705" s="48" t="s">
        <v>2369</v>
      </c>
      <c r="L705" s="48" t="s">
        <v>2369</v>
      </c>
    </row>
    <row r="706" spans="1:12" ht="14.5">
      <c r="A706" s="3" t="s">
        <v>600</v>
      </c>
      <c r="B706" s="4" t="str">
        <f>IF(A706&lt;&gt;"",LEFT(A706,SEARCH("-",A706)-1),"")</f>
        <v>DOM</v>
      </c>
      <c r="C706" s="4" t="s">
        <v>1233</v>
      </c>
      <c r="D706" s="17" t="s">
        <v>938</v>
      </c>
      <c r="E706" s="17"/>
      <c r="F706" s="17"/>
      <c r="G706" s="17"/>
      <c r="I706" s="17"/>
      <c r="J706" s="18"/>
      <c r="K706" s="36" t="s">
        <v>2369</v>
      </c>
      <c r="L706" s="36" t="s">
        <v>2369</v>
      </c>
    </row>
    <row r="707" spans="1:12" ht="14.5">
      <c r="A707" s="3" t="s">
        <v>601</v>
      </c>
      <c r="B707" s="6" t="str">
        <f>IF(A707&lt;&gt;"",LEFT(A707,SEARCH("-",A707)-1),"")</f>
        <v>DOM</v>
      </c>
      <c r="C707" s="6" t="s">
        <v>1233</v>
      </c>
      <c r="D707" s="19" t="s">
        <v>938</v>
      </c>
      <c r="E707" s="19"/>
      <c r="F707" s="19"/>
      <c r="G707" s="19"/>
      <c r="I707" s="19"/>
      <c r="J707" s="20"/>
      <c r="K707" s="48" t="s">
        <v>2369</v>
      </c>
      <c r="L707" s="48" t="s">
        <v>2369</v>
      </c>
    </row>
    <row r="708" spans="1:12" ht="14.5">
      <c r="A708" s="3" t="s">
        <v>603</v>
      </c>
      <c r="B708" s="4" t="str">
        <f>IF(A708&lt;&gt;"",LEFT(A708,SEARCH("-",A708)-1),"")</f>
        <v>DOM</v>
      </c>
      <c r="C708" s="4" t="s">
        <v>1233</v>
      </c>
      <c r="D708" s="17" t="s">
        <v>938</v>
      </c>
      <c r="E708" s="17"/>
      <c r="F708" s="17"/>
      <c r="G708" s="17"/>
      <c r="I708" s="17"/>
      <c r="J708" s="18"/>
      <c r="K708" s="36" t="s">
        <v>2369</v>
      </c>
      <c r="L708" s="36" t="s">
        <v>2369</v>
      </c>
    </row>
    <row r="709" spans="1:12" ht="14.5">
      <c r="A709" s="3" t="s">
        <v>611</v>
      </c>
      <c r="B709" s="6" t="str">
        <f>IF(A709&lt;&gt;"",LEFT(A709,SEARCH("-",A709)-1),"")</f>
        <v>DOM</v>
      </c>
      <c r="C709" s="6" t="s">
        <v>1233</v>
      </c>
      <c r="D709" s="19" t="s">
        <v>938</v>
      </c>
      <c r="E709" s="19"/>
      <c r="F709" s="19"/>
      <c r="G709" s="19"/>
      <c r="I709" s="19"/>
      <c r="J709" s="20"/>
      <c r="K709" s="48" t="s">
        <v>2369</v>
      </c>
      <c r="L709" s="48" t="s">
        <v>2369</v>
      </c>
    </row>
    <row r="710" spans="1:12" ht="14.5">
      <c r="A710" s="3" t="s">
        <v>616</v>
      </c>
      <c r="B710" s="4" t="str">
        <f>IF(A710&lt;&gt;"",LEFT(A710,SEARCH("-",A710)-1),"")</f>
        <v>DOM</v>
      </c>
      <c r="C710" s="4" t="s">
        <v>1233</v>
      </c>
      <c r="D710" s="17" t="s">
        <v>938</v>
      </c>
      <c r="E710" s="17"/>
      <c r="F710" s="17">
        <v>44139</v>
      </c>
      <c r="G710" s="17" t="s">
        <v>1246</v>
      </c>
      <c r="I710" s="17"/>
      <c r="J710" s="18">
        <v>44139</v>
      </c>
      <c r="K710" s="36" t="s">
        <v>2369</v>
      </c>
      <c r="L710" s="36" t="s">
        <v>2369</v>
      </c>
    </row>
    <row r="711" spans="1:12" ht="87">
      <c r="A711" s="3" t="s">
        <v>624</v>
      </c>
      <c r="B711" s="6" t="str">
        <f>IF(A711&lt;&gt;"",LEFT(A711,SEARCH("-",A711)-1),"")</f>
        <v>DOM</v>
      </c>
      <c r="C711" s="6" t="s">
        <v>1233</v>
      </c>
      <c r="D711" s="19">
        <v>43935</v>
      </c>
      <c r="E711" s="19"/>
      <c r="F711" s="19"/>
      <c r="G711" s="19"/>
      <c r="I711" s="19"/>
      <c r="J711" s="20"/>
      <c r="K711" s="48" t="s">
        <v>2369</v>
      </c>
      <c r="L711" s="48" t="s">
        <v>2063</v>
      </c>
    </row>
    <row r="712" spans="1:12" ht="275.5">
      <c r="A712" s="3" t="s">
        <v>660</v>
      </c>
      <c r="B712" s="4" t="str">
        <f>IF(A712&lt;&gt;"",LEFT(A712,SEARCH("-",A712)-1),"")</f>
        <v>DOM</v>
      </c>
      <c r="C712" s="4" t="s">
        <v>1233</v>
      </c>
      <c r="D712" s="17">
        <v>44139</v>
      </c>
      <c r="E712" s="17"/>
      <c r="F712" s="17"/>
      <c r="G712" s="17"/>
      <c r="I712" s="17"/>
      <c r="J712" s="18"/>
      <c r="K712" s="36" t="s">
        <v>2369</v>
      </c>
      <c r="L712" s="36" t="s">
        <v>2098</v>
      </c>
    </row>
    <row r="713" spans="1:12" ht="145">
      <c r="A713" s="3" t="s">
        <v>684</v>
      </c>
      <c r="B713" s="6" t="str">
        <f>IF(A713&lt;&gt;"",LEFT(A713,SEARCH("-",A713)-1),"")</f>
        <v>DOM</v>
      </c>
      <c r="C713" s="6" t="s">
        <v>1233</v>
      </c>
      <c r="D713" s="19">
        <v>44273</v>
      </c>
      <c r="E713" s="19"/>
      <c r="F713" s="19"/>
      <c r="G713" s="19"/>
      <c r="I713" s="19"/>
      <c r="J713" s="20"/>
      <c r="K713" s="48" t="s">
        <v>1635</v>
      </c>
      <c r="L713" s="48" t="s">
        <v>2121</v>
      </c>
    </row>
    <row r="714" spans="1:12" ht="159.5">
      <c r="A714" s="3" t="s">
        <v>695</v>
      </c>
      <c r="B714" s="4" t="str">
        <f>IF(A714&lt;&gt;"",LEFT(A714,SEARCH("-",A714)-1),"")</f>
        <v>DOM</v>
      </c>
      <c r="C714" s="4" t="s">
        <v>1233</v>
      </c>
      <c r="D714" s="17">
        <v>44362</v>
      </c>
      <c r="E714" s="17">
        <v>44550</v>
      </c>
      <c r="F714" s="17"/>
      <c r="G714" s="17"/>
      <c r="I714" s="17"/>
      <c r="J714" s="18"/>
      <c r="K714" s="36" t="s">
        <v>2369</v>
      </c>
      <c r="L714" s="36" t="s">
        <v>2132</v>
      </c>
    </row>
    <row r="715" spans="1:12" ht="130.5">
      <c r="A715" s="3" t="s">
        <v>696</v>
      </c>
      <c r="B715" s="6" t="str">
        <f>IF(A715&lt;&gt;"",LEFT(A715,SEARCH("-",A715)-1),"")</f>
        <v>DOM</v>
      </c>
      <c r="C715" s="6" t="s">
        <v>1233</v>
      </c>
      <c r="D715" s="19">
        <v>44362</v>
      </c>
      <c r="E715" s="19">
        <v>44550</v>
      </c>
      <c r="F715" s="19"/>
      <c r="G715" s="19"/>
      <c r="I715" s="19"/>
      <c r="J715" s="20"/>
      <c r="K715" s="48" t="s">
        <v>2369</v>
      </c>
      <c r="L715" s="48" t="s">
        <v>2133</v>
      </c>
    </row>
    <row r="716" spans="1:12" ht="232">
      <c r="A716" s="3" t="s">
        <v>697</v>
      </c>
      <c r="B716" s="4" t="str">
        <f>IF(A716&lt;&gt;"",LEFT(A716,SEARCH("-",A716)-1),"")</f>
        <v>DOM</v>
      </c>
      <c r="C716" s="4" t="s">
        <v>1233</v>
      </c>
      <c r="D716" s="17">
        <v>44389</v>
      </c>
      <c r="E716" s="17"/>
      <c r="F716" s="17"/>
      <c r="G716" s="17"/>
      <c r="I716" s="17"/>
      <c r="J716" s="18"/>
      <c r="K716" s="36" t="s">
        <v>2369</v>
      </c>
      <c r="L716" s="36" t="s">
        <v>2134</v>
      </c>
    </row>
    <row r="717" spans="1:12" ht="43.5">
      <c r="A717" s="3" t="s">
        <v>710</v>
      </c>
      <c r="B717" s="6" t="str">
        <f>IF(A717&lt;&gt;"",LEFT(A717,SEARCH("-",A717)-1),"")</f>
        <v>PPL</v>
      </c>
      <c r="C717" s="6" t="s">
        <v>925</v>
      </c>
      <c r="D717" s="19">
        <v>43815</v>
      </c>
      <c r="E717" s="19">
        <v>43872</v>
      </c>
      <c r="F717" s="19">
        <v>43984</v>
      </c>
      <c r="G717" s="19" t="s">
        <v>1273</v>
      </c>
      <c r="I717" s="19"/>
      <c r="J717" s="20">
        <v>43984</v>
      </c>
      <c r="K717" s="48" t="s">
        <v>2504</v>
      </c>
      <c r="L717" s="48" t="s">
        <v>2796</v>
      </c>
    </row>
    <row r="718" spans="1:12" ht="43.5">
      <c r="A718" s="3" t="s">
        <v>711</v>
      </c>
      <c r="B718" s="4" t="str">
        <f>IF(A718&lt;&gt;"",LEFT(A718,SEARCH("-",A718)-1),"")</f>
        <v>PPL</v>
      </c>
      <c r="C718" s="4" t="s">
        <v>925</v>
      </c>
      <c r="D718" s="17">
        <v>43815</v>
      </c>
      <c r="E718" s="17">
        <v>43872</v>
      </c>
      <c r="F718" s="17">
        <v>43984</v>
      </c>
      <c r="G718" s="17" t="s">
        <v>1274</v>
      </c>
      <c r="I718" s="17"/>
      <c r="J718" s="18">
        <v>43984</v>
      </c>
      <c r="K718" s="36" t="s">
        <v>2520</v>
      </c>
      <c r="L718" s="36" t="s">
        <v>2797</v>
      </c>
    </row>
    <row r="719" spans="1:12" ht="43.5">
      <c r="A719" s="3" t="s">
        <v>712</v>
      </c>
      <c r="B719" s="6" t="str">
        <f>IF(A719&lt;&gt;"",LEFT(A719,SEARCH("-",A719)-1),"")</f>
        <v>BG</v>
      </c>
      <c r="C719" s="6" t="s">
        <v>925</v>
      </c>
      <c r="D719" s="19">
        <v>43865</v>
      </c>
      <c r="E719" s="19">
        <v>43900</v>
      </c>
      <c r="F719" s="19">
        <v>43970</v>
      </c>
      <c r="G719" s="19" t="s">
        <v>1275</v>
      </c>
      <c r="I719" s="19"/>
      <c r="J719" s="19">
        <v>43970</v>
      </c>
      <c r="K719" s="48" t="s">
        <v>1636</v>
      </c>
      <c r="L719" s="48" t="s">
        <v>2147</v>
      </c>
    </row>
    <row r="720" spans="1:12" ht="43.5">
      <c r="A720" s="3" t="s">
        <v>713</v>
      </c>
      <c r="B720" s="4" t="str">
        <f>IF(A720&lt;&gt;"",LEFT(A720,SEARCH("-",A720)-1),"")</f>
        <v>BG</v>
      </c>
      <c r="C720" s="4" t="s">
        <v>925</v>
      </c>
      <c r="D720" s="17">
        <v>43865</v>
      </c>
      <c r="E720" s="17">
        <v>43900</v>
      </c>
      <c r="F720" s="17">
        <v>43970</v>
      </c>
      <c r="G720" s="17" t="s">
        <v>1276</v>
      </c>
      <c r="I720" s="17"/>
      <c r="J720" s="17">
        <v>43970</v>
      </c>
      <c r="K720" s="36" t="s">
        <v>1637</v>
      </c>
      <c r="L720" s="36" t="s">
        <v>2148</v>
      </c>
    </row>
    <row r="721" spans="1:12" ht="72.5">
      <c r="A721" s="3" t="s">
        <v>714</v>
      </c>
      <c r="B721" s="6" t="str">
        <f>IF(A721&lt;&gt;"",LEFT(A721,SEARCH("-",A721)-1),"")</f>
        <v>DPL</v>
      </c>
      <c r="C721" s="6" t="s">
        <v>925</v>
      </c>
      <c r="D721" s="19">
        <v>44336</v>
      </c>
      <c r="E721" s="19">
        <v>44483</v>
      </c>
      <c r="F721" s="19"/>
      <c r="G721" s="19"/>
      <c r="I721" s="19"/>
      <c r="J721" s="20"/>
      <c r="K721" s="48" t="s">
        <v>2369</v>
      </c>
      <c r="L721" s="48" t="s">
        <v>2149</v>
      </c>
    </row>
    <row r="722" spans="1:12" ht="217.5">
      <c r="A722" s="3" t="s">
        <v>715</v>
      </c>
      <c r="B722" s="4" t="str">
        <f>IF(A722&lt;&gt;"",LEFT(A722,SEARCH("-",A722)-1),"")</f>
        <v>DUQ</v>
      </c>
      <c r="C722" s="4" t="s">
        <v>929</v>
      </c>
      <c r="D722" s="17">
        <v>43516</v>
      </c>
      <c r="E722" s="17">
        <v>44001</v>
      </c>
      <c r="F722" s="17">
        <v>44056</v>
      </c>
      <c r="G722" s="17" t="s">
        <v>1277</v>
      </c>
      <c r="I722" s="17"/>
      <c r="J722" s="17">
        <v>44056</v>
      </c>
      <c r="K722" s="36" t="s">
        <v>1638</v>
      </c>
      <c r="L722" s="36" t="s">
        <v>2150</v>
      </c>
    </row>
    <row r="723" spans="1:12" ht="130.5">
      <c r="A723" s="3" t="s">
        <v>716</v>
      </c>
      <c r="B723" s="6" t="str">
        <f>IF(A723&lt;&gt;"",LEFT(A723,SEARCH("-",A723)-1),"")</f>
        <v>DUQ</v>
      </c>
      <c r="C723" s="6" t="s">
        <v>929</v>
      </c>
      <c r="D723" s="19">
        <v>44001</v>
      </c>
      <c r="E723" s="19"/>
      <c r="F723" s="19"/>
      <c r="G723" s="19"/>
      <c r="I723" s="19"/>
      <c r="J723" s="20"/>
      <c r="K723" s="48" t="s">
        <v>1639</v>
      </c>
      <c r="L723" s="48" t="s">
        <v>2151</v>
      </c>
    </row>
    <row r="724" spans="1:12" ht="174">
      <c r="A724" s="3" t="s">
        <v>717</v>
      </c>
      <c r="B724" s="4" t="str">
        <f>IF(A724&lt;&gt;"",LEFT(A724,SEARCH("-",A724)-1),"")</f>
        <v>DUQ</v>
      </c>
      <c r="C724" s="4" t="s">
        <v>929</v>
      </c>
      <c r="D724" s="17">
        <v>44085</v>
      </c>
      <c r="E724" s="17">
        <v>44120</v>
      </c>
      <c r="F724" s="17">
        <v>44253</v>
      </c>
      <c r="G724" s="17" t="s">
        <v>1278</v>
      </c>
      <c r="I724" s="17"/>
      <c r="J724" s="17">
        <v>44253</v>
      </c>
      <c r="K724" s="36" t="s">
        <v>1640</v>
      </c>
      <c r="L724" s="36" t="s">
        <v>2152</v>
      </c>
    </row>
    <row r="725" spans="1:12" ht="232">
      <c r="A725" s="3" t="s">
        <v>718</v>
      </c>
      <c r="B725" s="6" t="str">
        <f>IF(A725&lt;&gt;"",LEFT(A725,SEARCH("-",A725)-1),"")</f>
        <v>EKPC</v>
      </c>
      <c r="C725" s="6" t="s">
        <v>929</v>
      </c>
      <c r="D725" s="19">
        <v>43847</v>
      </c>
      <c r="E725" s="20" t="s">
        <v>1279</v>
      </c>
      <c r="F725" s="19">
        <v>44089</v>
      </c>
      <c r="G725" s="19" t="s">
        <v>1280</v>
      </c>
      <c r="I725" s="19"/>
      <c r="J725" s="20">
        <v>44089</v>
      </c>
      <c r="K725" s="48" t="s">
        <v>2521</v>
      </c>
      <c r="L725" s="48" t="s">
        <v>2153</v>
      </c>
    </row>
    <row r="726" spans="1:12" ht="174">
      <c r="A726" s="3" t="s">
        <v>719</v>
      </c>
      <c r="B726" s="4" t="str">
        <f>IF(A726&lt;&gt;"",LEFT(A726,SEARCH("-",A726)-1),"")</f>
        <v>EKPC</v>
      </c>
      <c r="C726" s="4" t="s">
        <v>929</v>
      </c>
      <c r="D726" s="17">
        <v>43909</v>
      </c>
      <c r="E726" s="17">
        <v>43941</v>
      </c>
      <c r="F726" s="17"/>
      <c r="G726" s="17"/>
      <c r="I726" s="17"/>
      <c r="J726" s="18"/>
      <c r="K726" s="36" t="s">
        <v>1641</v>
      </c>
      <c r="L726" s="36" t="s">
        <v>2154</v>
      </c>
    </row>
    <row r="727" spans="1:12" ht="203">
      <c r="A727" s="3" t="s">
        <v>720</v>
      </c>
      <c r="B727" s="6" t="str">
        <f>IF(A727&lt;&gt;"",LEFT(A727,SEARCH("-",A727)-1),"")</f>
        <v>Dayton</v>
      </c>
      <c r="C727" s="6" t="s">
        <v>929</v>
      </c>
      <c r="D727" s="19">
        <v>44337</v>
      </c>
      <c r="E727" s="19">
        <v>44424</v>
      </c>
      <c r="F727" s="19"/>
      <c r="G727" s="19" t="s">
        <v>1224</v>
      </c>
      <c r="I727" s="19"/>
      <c r="J727" s="20"/>
      <c r="K727" s="48" t="s">
        <v>1642</v>
      </c>
      <c r="L727" s="48" t="s">
        <v>2155</v>
      </c>
    </row>
    <row r="728" spans="1:12" ht="130.5">
      <c r="A728" s="3" t="s">
        <v>721</v>
      </c>
      <c r="B728" s="4" t="str">
        <f>IF(A728&lt;&gt;"",LEFT(A728,SEARCH("-",A728)-1),"")</f>
        <v>AEP</v>
      </c>
      <c r="C728" s="4" t="s">
        <v>929</v>
      </c>
      <c r="D728" s="17">
        <v>44274</v>
      </c>
      <c r="E728" s="17">
        <v>44456</v>
      </c>
      <c r="F728" s="17">
        <v>44543</v>
      </c>
      <c r="G728" s="17" t="s">
        <v>2862</v>
      </c>
      <c r="I728" s="17"/>
      <c r="J728" s="17">
        <v>44543</v>
      </c>
      <c r="K728" s="36" t="s">
        <v>1643</v>
      </c>
      <c r="L728" s="36" t="s">
        <v>2156</v>
      </c>
    </row>
    <row r="729" spans="1:12" ht="43.5">
      <c r="A729" s="3" t="s">
        <v>722</v>
      </c>
      <c r="B729" s="6" t="str">
        <f>IF(A729&lt;&gt;"",LEFT(A729,SEARCH("-",A729)-1),"")</f>
        <v>AEP</v>
      </c>
      <c r="C729" s="6" t="s">
        <v>929</v>
      </c>
      <c r="D729" s="19">
        <v>44274</v>
      </c>
      <c r="E729" s="19">
        <v>44456</v>
      </c>
      <c r="F729" s="19">
        <v>44543</v>
      </c>
      <c r="G729" s="19" t="s">
        <v>2863</v>
      </c>
      <c r="I729" s="19"/>
      <c r="J729" s="19">
        <v>44543</v>
      </c>
      <c r="K729" s="48" t="s">
        <v>1644</v>
      </c>
      <c r="L729" s="48" t="s">
        <v>2157</v>
      </c>
    </row>
    <row r="730" spans="1:12" ht="43.5">
      <c r="A730" s="3" t="s">
        <v>723</v>
      </c>
      <c r="B730" s="4" t="str">
        <f>IF(A730&lt;&gt;"",LEFT(A730,SEARCH("-",A730)-1),"")</f>
        <v>AEP</v>
      </c>
      <c r="C730" s="4" t="s">
        <v>929</v>
      </c>
      <c r="D730" s="17">
        <v>44244</v>
      </c>
      <c r="E730" s="17">
        <v>44456</v>
      </c>
      <c r="F730" s="17">
        <v>44543</v>
      </c>
      <c r="G730" s="17" t="s">
        <v>2864</v>
      </c>
      <c r="I730" s="17"/>
      <c r="J730" s="17">
        <v>44543</v>
      </c>
      <c r="K730" s="36" t="s">
        <v>1645</v>
      </c>
      <c r="L730" s="36" t="s">
        <v>2158</v>
      </c>
    </row>
    <row r="731" spans="1:12" ht="72.5">
      <c r="A731" s="3" t="s">
        <v>724</v>
      </c>
      <c r="B731" s="6" t="str">
        <f>IF(A731&lt;&gt;"",LEFT(A731,SEARCH("-",A731)-1),"")</f>
        <v>AEP</v>
      </c>
      <c r="C731" s="6" t="s">
        <v>929</v>
      </c>
      <c r="D731" s="19">
        <v>44274</v>
      </c>
      <c r="E731" s="19">
        <v>44456</v>
      </c>
      <c r="F731" s="19">
        <v>44543</v>
      </c>
      <c r="G731" s="19" t="s">
        <v>2865</v>
      </c>
      <c r="I731" s="19"/>
      <c r="J731" s="19">
        <v>44543</v>
      </c>
      <c r="K731" s="48" t="s">
        <v>1646</v>
      </c>
      <c r="L731" s="48" t="s">
        <v>2159</v>
      </c>
    </row>
    <row r="732" spans="1:12" ht="101.5">
      <c r="A732" s="3" t="s">
        <v>725</v>
      </c>
      <c r="B732" s="4" t="str">
        <f>IF(A732&lt;&gt;"",LEFT(A732,SEARCH("-",A732)-1),"")</f>
        <v>EKPC</v>
      </c>
      <c r="C732" s="4" t="s">
        <v>929</v>
      </c>
      <c r="D732" s="17">
        <v>44244</v>
      </c>
      <c r="E732" s="17"/>
      <c r="F732" s="17">
        <v>44363</v>
      </c>
      <c r="G732" s="17" t="s">
        <v>1281</v>
      </c>
      <c r="I732" s="17"/>
      <c r="J732" s="18"/>
      <c r="K732" s="36" t="s">
        <v>1647</v>
      </c>
      <c r="L732" s="36" t="s">
        <v>2160</v>
      </c>
    </row>
    <row r="733" spans="1:12" ht="101.5">
      <c r="A733" s="3" t="s">
        <v>726</v>
      </c>
      <c r="B733" s="6" t="str">
        <f>IF(A733&lt;&gt;"",LEFT(A733,SEARCH("-",A733)-1),"")</f>
        <v>AEP</v>
      </c>
      <c r="C733" s="6" t="s">
        <v>929</v>
      </c>
      <c r="D733" s="19">
        <v>44244</v>
      </c>
      <c r="E733" s="19">
        <v>44484</v>
      </c>
      <c r="F733" s="19"/>
      <c r="G733" s="19"/>
      <c r="I733" s="19"/>
      <c r="J733" s="20"/>
      <c r="K733" s="48" t="s">
        <v>1648</v>
      </c>
      <c r="L733" s="48" t="s">
        <v>2161</v>
      </c>
    </row>
    <row r="734" spans="1:12" ht="101.5">
      <c r="A734" s="3" t="s">
        <v>727</v>
      </c>
      <c r="B734" s="4" t="str">
        <f>IF(A734&lt;&gt;"",LEFT(A734,SEARCH("-",A734)-1),"")</f>
        <v>AEP</v>
      </c>
      <c r="C734" s="4" t="s">
        <v>929</v>
      </c>
      <c r="D734" s="17">
        <v>44244</v>
      </c>
      <c r="E734" s="17">
        <v>44484</v>
      </c>
      <c r="F734" s="17"/>
      <c r="G734" s="17"/>
      <c r="I734" s="17"/>
      <c r="J734" s="18"/>
      <c r="K734" s="36" t="s">
        <v>1649</v>
      </c>
      <c r="L734" s="36" t="s">
        <v>2162</v>
      </c>
    </row>
    <row r="735" spans="1:12" ht="116">
      <c r="A735" s="3" t="s">
        <v>728</v>
      </c>
      <c r="B735" s="6" t="str">
        <f>IF(A735&lt;&gt;"",LEFT(A735,SEARCH("-",A735)-1),"")</f>
        <v>AEP</v>
      </c>
      <c r="C735" s="6" t="s">
        <v>929</v>
      </c>
      <c r="D735" s="19">
        <v>44302</v>
      </c>
      <c r="E735" s="19">
        <v>44484</v>
      </c>
      <c r="F735" s="19"/>
      <c r="G735" s="19"/>
      <c r="I735" s="19"/>
      <c r="J735" s="20"/>
      <c r="K735" s="48" t="s">
        <v>2369</v>
      </c>
      <c r="L735" s="48" t="s">
        <v>2163</v>
      </c>
    </row>
    <row r="736" spans="1:12" ht="275.5">
      <c r="A736" s="3" t="s">
        <v>729</v>
      </c>
      <c r="B736" s="4" t="str">
        <f>IF(A736&lt;&gt;"",LEFT(A736,SEARCH("-",A736)-1),"")</f>
        <v>AEP</v>
      </c>
      <c r="C736" s="4" t="s">
        <v>929</v>
      </c>
      <c r="D736" s="17">
        <v>44244</v>
      </c>
      <c r="E736" s="17">
        <v>44484</v>
      </c>
      <c r="F736" s="17"/>
      <c r="G736" s="17"/>
      <c r="I736" s="17"/>
      <c r="J736" s="18"/>
      <c r="K736" s="36" t="s">
        <v>1650</v>
      </c>
      <c r="L736" s="36" t="s">
        <v>2164</v>
      </c>
    </row>
    <row r="737" spans="1:12" ht="188.5">
      <c r="A737" s="3" t="s">
        <v>730</v>
      </c>
      <c r="B737" s="6" t="str">
        <f>IF(A737&lt;&gt;"",LEFT(A737,SEARCH("-",A737)-1),"")</f>
        <v>AEP</v>
      </c>
      <c r="C737" s="6" t="s">
        <v>929</v>
      </c>
      <c r="D737" s="19">
        <v>44337</v>
      </c>
      <c r="E737" s="19">
        <v>44484</v>
      </c>
      <c r="F737" s="19"/>
      <c r="G737" s="19"/>
      <c r="I737" s="19"/>
      <c r="J737" s="20"/>
      <c r="K737" s="48" t="s">
        <v>1651</v>
      </c>
      <c r="L737" s="48" t="s">
        <v>2165</v>
      </c>
    </row>
    <row r="738" spans="1:12" ht="130.5">
      <c r="A738" s="3" t="s">
        <v>731</v>
      </c>
      <c r="B738" s="4" t="str">
        <f>IF(A738&lt;&gt;"",LEFT(A738,SEARCH("-",A738)-1),"")</f>
        <v>AEP</v>
      </c>
      <c r="C738" s="4" t="s">
        <v>929</v>
      </c>
      <c r="D738" s="17">
        <v>44393</v>
      </c>
      <c r="E738" s="17">
        <v>44484</v>
      </c>
      <c r="F738" s="17"/>
      <c r="G738" s="17"/>
      <c r="I738" s="17"/>
      <c r="J738" s="18"/>
      <c r="K738" s="36" t="s">
        <v>1488</v>
      </c>
      <c r="L738" s="36" t="s">
        <v>2166</v>
      </c>
    </row>
    <row r="739" spans="1:12" ht="159.5">
      <c r="A739" s="3" t="s">
        <v>732</v>
      </c>
      <c r="B739" s="6" t="str">
        <f>IF(A739&lt;&gt;"",LEFT(A739,SEARCH("-",A739)-1),"")</f>
        <v>AEP</v>
      </c>
      <c r="C739" s="6" t="s">
        <v>929</v>
      </c>
      <c r="D739" s="19">
        <v>44456</v>
      </c>
      <c r="E739" s="19">
        <v>44484</v>
      </c>
      <c r="F739" s="19"/>
      <c r="G739" s="19"/>
      <c r="I739" s="19"/>
      <c r="J739" s="20"/>
      <c r="K739" s="48" t="s">
        <v>1652</v>
      </c>
      <c r="L739" s="48" t="s">
        <v>2167</v>
      </c>
    </row>
    <row r="740" spans="1:12" ht="261">
      <c r="A740" s="3" t="s">
        <v>733</v>
      </c>
      <c r="B740" s="4" t="str">
        <f>IF(A740&lt;&gt;"",LEFT(A740,SEARCH("-",A740)-1),"")</f>
        <v>AEP</v>
      </c>
      <c r="C740" s="4" t="s">
        <v>929</v>
      </c>
      <c r="D740" s="17">
        <v>44244</v>
      </c>
      <c r="E740" s="17">
        <v>44484</v>
      </c>
      <c r="F740" s="17"/>
      <c r="G740" s="17"/>
      <c r="I740" s="17"/>
      <c r="J740" s="18"/>
      <c r="K740" s="36" t="s">
        <v>1653</v>
      </c>
      <c r="L740" s="36" t="s">
        <v>2168</v>
      </c>
    </row>
    <row r="741" spans="1:12" ht="116">
      <c r="A741" s="3" t="s">
        <v>734</v>
      </c>
      <c r="B741" s="6" t="str">
        <f>IF(A741&lt;&gt;"",LEFT(A741,SEARCH("-",A741)-1),"")</f>
        <v>AEP</v>
      </c>
      <c r="C741" s="6" t="s">
        <v>929</v>
      </c>
      <c r="D741" s="19">
        <v>44274</v>
      </c>
      <c r="E741" s="19">
        <v>44484</v>
      </c>
      <c r="F741" s="19"/>
      <c r="G741" s="19"/>
      <c r="I741" s="19"/>
      <c r="J741" s="20"/>
      <c r="K741" s="48" t="s">
        <v>1654</v>
      </c>
      <c r="L741" s="48" t="s">
        <v>2169</v>
      </c>
    </row>
    <row r="742" spans="1:12" ht="116">
      <c r="A742" s="3" t="s">
        <v>735</v>
      </c>
      <c r="B742" s="4" t="str">
        <f>IF(A742&lt;&gt;"",LEFT(A742,SEARCH("-",A742)-1),"")</f>
        <v>AEP</v>
      </c>
      <c r="C742" s="4" t="s">
        <v>929</v>
      </c>
      <c r="D742" s="17">
        <v>44274</v>
      </c>
      <c r="E742" s="17">
        <v>44484</v>
      </c>
      <c r="F742" s="17"/>
      <c r="G742" s="17"/>
      <c r="I742" s="17"/>
      <c r="J742" s="18"/>
      <c r="K742" s="36" t="s">
        <v>1491</v>
      </c>
      <c r="L742" s="36" t="s">
        <v>2170</v>
      </c>
    </row>
    <row r="743" spans="1:12" ht="275.5">
      <c r="A743" s="3" t="s">
        <v>736</v>
      </c>
      <c r="B743" s="6" t="str">
        <f>IF(A743&lt;&gt;"",LEFT(A743,SEARCH("-",A743)-1),"")</f>
        <v>Dayton</v>
      </c>
      <c r="C743" s="6" t="s">
        <v>929</v>
      </c>
      <c r="D743" s="19">
        <v>44424</v>
      </c>
      <c r="E743" s="19">
        <v>44484</v>
      </c>
      <c r="F743" s="19"/>
      <c r="G743" s="19"/>
      <c r="I743" s="19"/>
      <c r="J743" s="20"/>
      <c r="K743" s="48" t="s">
        <v>2369</v>
      </c>
      <c r="L743" s="48" t="s">
        <v>2171</v>
      </c>
    </row>
    <row r="744" spans="1:12" ht="87">
      <c r="A744" s="3" t="s">
        <v>737</v>
      </c>
      <c r="B744" s="4" t="str">
        <f>IF(A744&lt;&gt;"",LEFT(A744,SEARCH("-",A744)-1),"")</f>
        <v>EKPC</v>
      </c>
      <c r="C744" s="4" t="s">
        <v>929</v>
      </c>
      <c r="D744" s="17">
        <v>44424</v>
      </c>
      <c r="E744" s="17">
        <v>44519</v>
      </c>
      <c r="F744" s="17"/>
      <c r="G744" s="17"/>
      <c r="I744" s="17"/>
      <c r="J744" s="18"/>
      <c r="K744" s="36" t="s">
        <v>1655</v>
      </c>
      <c r="L744" s="36" t="s">
        <v>2172</v>
      </c>
    </row>
    <row r="745" spans="1:12" ht="145">
      <c r="A745" s="3" t="s">
        <v>738</v>
      </c>
      <c r="B745" s="6" t="str">
        <f>IF(A745&lt;&gt;"",LEFT(A745,SEARCH("-",A745)-1),"")</f>
        <v>JCPL</v>
      </c>
      <c r="C745" s="6" t="s">
        <v>925</v>
      </c>
      <c r="D745" s="19">
        <v>43566</v>
      </c>
      <c r="E745" s="19"/>
      <c r="F745" s="19"/>
      <c r="G745" s="19"/>
      <c r="I745" s="19"/>
      <c r="J745" s="20"/>
      <c r="K745" s="48" t="s">
        <v>2522</v>
      </c>
      <c r="L745" s="48" t="s">
        <v>2798</v>
      </c>
    </row>
    <row r="746" spans="1:12" ht="159.5">
      <c r="A746" s="3" t="s">
        <v>739</v>
      </c>
      <c r="B746" s="4" t="str">
        <f>IF(A746&lt;&gt;"",LEFT(A746,SEARCH("-",A746)-1),"")</f>
        <v>JCPL</v>
      </c>
      <c r="C746" s="4" t="s">
        <v>925</v>
      </c>
      <c r="D746" s="17">
        <v>43566</v>
      </c>
      <c r="E746" s="17"/>
      <c r="F746" s="17"/>
      <c r="G746" s="17"/>
      <c r="I746" s="17"/>
      <c r="J746" s="18"/>
      <c r="K746" s="36" t="s">
        <v>2523</v>
      </c>
      <c r="L746" s="36" t="s">
        <v>2799</v>
      </c>
    </row>
    <row r="747" spans="1:12" ht="159.5">
      <c r="A747" s="3" t="s">
        <v>740</v>
      </c>
      <c r="B747" s="6" t="str">
        <f>IF(A747&lt;&gt;"",LEFT(A747,SEARCH("-",A747)-1),"")</f>
        <v>JCPL</v>
      </c>
      <c r="C747" s="6" t="s">
        <v>925</v>
      </c>
      <c r="D747" s="19">
        <v>43566</v>
      </c>
      <c r="E747" s="19"/>
      <c r="F747" s="19"/>
      <c r="G747" s="19"/>
      <c r="I747" s="19"/>
      <c r="J747" s="20"/>
      <c r="K747" s="48" t="s">
        <v>2524</v>
      </c>
      <c r="L747" s="48" t="s">
        <v>2800</v>
      </c>
    </row>
    <row r="748" spans="1:12" ht="159.5">
      <c r="A748" s="3" t="s">
        <v>741</v>
      </c>
      <c r="B748" s="4" t="str">
        <f>IF(A748&lt;&gt;"",LEFT(A748,SEARCH("-",A748)-1),"")</f>
        <v>JCPL</v>
      </c>
      <c r="C748" s="4" t="s">
        <v>925</v>
      </c>
      <c r="D748" s="17">
        <v>43566</v>
      </c>
      <c r="E748" s="17"/>
      <c r="F748" s="17"/>
      <c r="G748" s="17"/>
      <c r="I748" s="17"/>
      <c r="J748" s="18"/>
      <c r="K748" s="36" t="s">
        <v>2525</v>
      </c>
      <c r="L748" s="36" t="s">
        <v>2801</v>
      </c>
    </row>
    <row r="749" spans="1:12" ht="159.5">
      <c r="A749" s="3" t="s">
        <v>742</v>
      </c>
      <c r="B749" s="6" t="str">
        <f>IF(A749&lt;&gt;"",LEFT(A749,SEARCH("-",A749)-1),"")</f>
        <v>JCPL</v>
      </c>
      <c r="C749" s="6" t="s">
        <v>925</v>
      </c>
      <c r="D749" s="19">
        <v>43566</v>
      </c>
      <c r="E749" s="19"/>
      <c r="F749" s="19"/>
      <c r="G749" s="19"/>
      <c r="I749" s="19"/>
      <c r="J749" s="20"/>
      <c r="K749" s="48" t="s">
        <v>2526</v>
      </c>
      <c r="L749" s="48" t="s">
        <v>2802</v>
      </c>
    </row>
    <row r="750" spans="1:12" ht="159.5">
      <c r="A750" s="3" t="s">
        <v>743</v>
      </c>
      <c r="B750" s="4" t="str">
        <f>IF(A750&lt;&gt;"",LEFT(A750,SEARCH("-",A750)-1),"")</f>
        <v>JCPL</v>
      </c>
      <c r="C750" s="4" t="s">
        <v>925</v>
      </c>
      <c r="D750" s="17">
        <v>43566</v>
      </c>
      <c r="E750" s="17">
        <v>44530</v>
      </c>
      <c r="F750" s="17"/>
      <c r="G750" s="17"/>
      <c r="I750" s="17"/>
      <c r="J750" s="18"/>
      <c r="K750" s="36" t="s">
        <v>2527</v>
      </c>
      <c r="L750" s="36" t="s">
        <v>2803</v>
      </c>
    </row>
    <row r="751" spans="1:12" ht="159.5">
      <c r="A751" s="3" t="s">
        <v>744</v>
      </c>
      <c r="B751" s="6" t="str">
        <f>IF(A751&lt;&gt;"",LEFT(A751,SEARCH("-",A751)-1),"")</f>
        <v>JCPL</v>
      </c>
      <c r="C751" s="6" t="s">
        <v>925</v>
      </c>
      <c r="D751" s="19">
        <v>43566</v>
      </c>
      <c r="E751" s="19">
        <v>44530</v>
      </c>
      <c r="F751" s="19"/>
      <c r="G751" s="19"/>
      <c r="I751" s="19"/>
      <c r="J751" s="20"/>
      <c r="K751" s="48" t="s">
        <v>2528</v>
      </c>
      <c r="L751" s="48" t="s">
        <v>2804</v>
      </c>
    </row>
    <row r="752" spans="1:12" ht="43.5">
      <c r="A752" s="3" t="s">
        <v>745</v>
      </c>
      <c r="B752" s="4" t="str">
        <f>IF(A752&lt;&gt;"",LEFT(A752,SEARCH("-",A752)-1),"")</f>
        <v>BG</v>
      </c>
      <c r="C752" s="4" t="s">
        <v>925</v>
      </c>
      <c r="D752" s="17">
        <v>43872</v>
      </c>
      <c r="E752" s="17">
        <v>43910</v>
      </c>
      <c r="F752" s="17">
        <v>43970</v>
      </c>
      <c r="G752" s="17" t="s">
        <v>1282</v>
      </c>
      <c r="I752" s="17"/>
      <c r="J752" s="17">
        <v>43970</v>
      </c>
      <c r="K752" s="36" t="s">
        <v>1656</v>
      </c>
      <c r="L752" s="36" t="s">
        <v>2173</v>
      </c>
    </row>
    <row r="753" spans="1:12" ht="130.5">
      <c r="A753" s="3" t="s">
        <v>746</v>
      </c>
      <c r="B753" s="6" t="str">
        <f>IF(A753&lt;&gt;"",LEFT(A753,SEARCH("-",A753)-1),"")</f>
        <v>JCPL</v>
      </c>
      <c r="C753" s="6" t="s">
        <v>925</v>
      </c>
      <c r="D753" s="19">
        <v>43549</v>
      </c>
      <c r="E753" s="19"/>
      <c r="F753" s="19"/>
      <c r="G753" s="19"/>
      <c r="I753" s="19"/>
      <c r="J753" s="20"/>
      <c r="K753" s="48" t="s">
        <v>2369</v>
      </c>
      <c r="L753" s="48" t="s">
        <v>2805</v>
      </c>
    </row>
    <row r="754" spans="1:12" ht="145">
      <c r="A754" s="3" t="s">
        <v>747</v>
      </c>
      <c r="B754" s="4" t="str">
        <f>IF(A754&lt;&gt;"",LEFT(A754,SEARCH("-",A754)-1),"")</f>
        <v>JCPL</v>
      </c>
      <c r="C754" s="4" t="s">
        <v>925</v>
      </c>
      <c r="D754" s="17">
        <v>43566</v>
      </c>
      <c r="E754" s="17">
        <v>44530</v>
      </c>
      <c r="F754" s="17"/>
      <c r="G754" s="17"/>
      <c r="I754" s="17"/>
      <c r="J754" s="18"/>
      <c r="K754" s="36" t="s">
        <v>2529</v>
      </c>
      <c r="L754" s="36" t="s">
        <v>2806</v>
      </c>
    </row>
    <row r="755" spans="1:12" ht="130.5">
      <c r="A755" s="3" t="s">
        <v>748</v>
      </c>
      <c r="B755" s="6" t="str">
        <f>IF(A755&lt;&gt;"",LEFT(A755,SEARCH("-",A755)-1),"")</f>
        <v>JCPL</v>
      </c>
      <c r="C755" s="6" t="s">
        <v>925</v>
      </c>
      <c r="D755" s="19">
        <v>43549</v>
      </c>
      <c r="E755" s="19"/>
      <c r="F755" s="19"/>
      <c r="G755" s="19"/>
      <c r="I755" s="19"/>
      <c r="J755" s="20"/>
      <c r="K755" s="48" t="s">
        <v>2369</v>
      </c>
      <c r="L755" s="48" t="s">
        <v>2805</v>
      </c>
    </row>
    <row r="756" spans="1:12" ht="145">
      <c r="A756" s="3" t="s">
        <v>749</v>
      </c>
      <c r="B756" s="4" t="str">
        <f>IF(A756&lt;&gt;"",LEFT(A756,SEARCH("-",A756)-1),"")</f>
        <v>JCPL</v>
      </c>
      <c r="C756" s="4" t="s">
        <v>925</v>
      </c>
      <c r="D756" s="17">
        <v>43566</v>
      </c>
      <c r="E756" s="17"/>
      <c r="F756" s="17"/>
      <c r="G756" s="17"/>
      <c r="I756" s="17"/>
      <c r="J756" s="18"/>
      <c r="K756" s="36" t="s">
        <v>2530</v>
      </c>
      <c r="L756" s="36" t="s">
        <v>2807</v>
      </c>
    </row>
    <row r="757" spans="1:12" ht="174">
      <c r="A757" s="3" t="s">
        <v>750</v>
      </c>
      <c r="B757" s="6" t="str">
        <f>IF(A757&lt;&gt;"",LEFT(A757,SEARCH("-",A757)-1),"")</f>
        <v>JCPL</v>
      </c>
      <c r="C757" s="6" t="s">
        <v>925</v>
      </c>
      <c r="D757" s="19">
        <v>43566</v>
      </c>
      <c r="E757" s="19">
        <v>44530</v>
      </c>
      <c r="F757" s="19"/>
      <c r="G757" s="19"/>
      <c r="I757" s="19"/>
      <c r="J757" s="20"/>
      <c r="K757" s="48" t="s">
        <v>2531</v>
      </c>
      <c r="L757" s="48" t="s">
        <v>2808</v>
      </c>
    </row>
    <row r="758" spans="1:12" ht="145">
      <c r="A758" s="3" t="s">
        <v>751</v>
      </c>
      <c r="B758" s="4" t="str">
        <f>IF(A758&lt;&gt;"",LEFT(A758,SEARCH("-",A758)-1),"")</f>
        <v>JCPL</v>
      </c>
      <c r="C758" s="4" t="s">
        <v>925</v>
      </c>
      <c r="D758" s="17">
        <v>43566</v>
      </c>
      <c r="E758" s="17"/>
      <c r="F758" s="17"/>
      <c r="G758" s="17"/>
      <c r="I758" s="17"/>
      <c r="J758" s="18"/>
      <c r="K758" s="36" t="s">
        <v>2532</v>
      </c>
      <c r="L758" s="36" t="s">
        <v>2807</v>
      </c>
    </row>
    <row r="759" spans="1:12" ht="203">
      <c r="A759" s="3" t="s">
        <v>752</v>
      </c>
      <c r="B759" s="6" t="str">
        <f>IF(A759&lt;&gt;"",LEFT(A759,SEARCH("-",A759)-1),"")</f>
        <v>JCPL</v>
      </c>
      <c r="C759" s="6" t="s">
        <v>925</v>
      </c>
      <c r="D759" s="19">
        <v>43549</v>
      </c>
      <c r="E759" s="19"/>
      <c r="F759" s="19"/>
      <c r="G759" s="19"/>
      <c r="I759" s="19"/>
      <c r="J759" s="20"/>
      <c r="K759" s="48" t="s">
        <v>2369</v>
      </c>
      <c r="L759" s="48" t="s">
        <v>2809</v>
      </c>
    </row>
    <row r="760" spans="1:12" ht="246.5">
      <c r="A760" s="3" t="s">
        <v>753</v>
      </c>
      <c r="B760" s="4" t="str">
        <f>IF(A760&lt;&gt;"",LEFT(A760,SEARCH("-",A760)-1),"")</f>
        <v>JCPL</v>
      </c>
      <c r="C760" s="4" t="s">
        <v>925</v>
      </c>
      <c r="D760" s="17">
        <v>43549</v>
      </c>
      <c r="E760" s="17"/>
      <c r="F760" s="17"/>
      <c r="G760" s="17"/>
      <c r="I760" s="17"/>
      <c r="J760" s="18"/>
      <c r="K760" s="36" t="s">
        <v>2369</v>
      </c>
      <c r="L760" s="36" t="s">
        <v>2810</v>
      </c>
    </row>
    <row r="761" spans="1:12" ht="290">
      <c r="A761" s="3" t="s">
        <v>754</v>
      </c>
      <c r="B761" s="6" t="str">
        <f>IF(A761&lt;&gt;"",LEFT(A761,SEARCH("-",A761)-1),"")</f>
        <v>JCPL</v>
      </c>
      <c r="C761" s="6" t="s">
        <v>925</v>
      </c>
      <c r="D761" s="19">
        <v>43549</v>
      </c>
      <c r="E761" s="19"/>
      <c r="F761" s="19"/>
      <c r="G761" s="19"/>
      <c r="I761" s="19"/>
      <c r="J761" s="20"/>
      <c r="K761" s="48" t="s">
        <v>2369</v>
      </c>
      <c r="L761" s="48" t="s">
        <v>2811</v>
      </c>
    </row>
    <row r="762" spans="1:12" ht="246.5">
      <c r="A762" s="3" t="s">
        <v>755</v>
      </c>
      <c r="B762" s="4" t="str">
        <f>IF(A762&lt;&gt;"",LEFT(A762,SEARCH("-",A762)-1),"")</f>
        <v>JCPL</v>
      </c>
      <c r="C762" s="4" t="s">
        <v>925</v>
      </c>
      <c r="D762" s="17">
        <v>43549</v>
      </c>
      <c r="E762" s="17"/>
      <c r="F762" s="17"/>
      <c r="G762" s="17"/>
      <c r="I762" s="17"/>
      <c r="J762" s="18"/>
      <c r="K762" s="36" t="s">
        <v>2369</v>
      </c>
      <c r="L762" s="36" t="s">
        <v>2812</v>
      </c>
    </row>
    <row r="763" spans="1:12" ht="159.5">
      <c r="A763" s="3" t="s">
        <v>756</v>
      </c>
      <c r="B763" s="6" t="str">
        <f>IF(A763&lt;&gt;"",LEFT(A763,SEARCH("-",A763)-1),"")</f>
        <v>JCPL</v>
      </c>
      <c r="C763" s="6" t="s">
        <v>925</v>
      </c>
      <c r="D763" s="19">
        <v>43549</v>
      </c>
      <c r="E763" s="19"/>
      <c r="F763" s="19"/>
      <c r="G763" s="19"/>
      <c r="I763" s="19"/>
      <c r="J763" s="20"/>
      <c r="K763" s="48" t="s">
        <v>2369</v>
      </c>
      <c r="L763" s="48" t="s">
        <v>2813</v>
      </c>
    </row>
    <row r="764" spans="1:12" ht="246.5">
      <c r="A764" s="3" t="s">
        <v>757</v>
      </c>
      <c r="B764" s="4" t="str">
        <f>IF(A764&lt;&gt;"",LEFT(A764,SEARCH("-",A764)-1),"")</f>
        <v>JCPL</v>
      </c>
      <c r="C764" s="4" t="s">
        <v>925</v>
      </c>
      <c r="D764" s="17">
        <v>43549</v>
      </c>
      <c r="E764" s="17"/>
      <c r="F764" s="17"/>
      <c r="G764" s="17"/>
      <c r="I764" s="17"/>
      <c r="J764" s="18"/>
      <c r="K764" s="36" t="s">
        <v>2369</v>
      </c>
      <c r="L764" s="36" t="s">
        <v>2814</v>
      </c>
    </row>
    <row r="765" spans="1:12" ht="87">
      <c r="A765" s="3" t="s">
        <v>758</v>
      </c>
      <c r="B765" s="6" t="str">
        <f>IF(A765&lt;&gt;"",LEFT(A765,SEARCH("-",A765)-1),"")</f>
        <v>BG</v>
      </c>
      <c r="C765" s="6" t="s">
        <v>925</v>
      </c>
      <c r="D765" s="19">
        <v>43872</v>
      </c>
      <c r="E765" s="19">
        <v>43910</v>
      </c>
      <c r="F765" s="19">
        <v>43970</v>
      </c>
      <c r="G765" s="19" t="s">
        <v>1283</v>
      </c>
      <c r="I765" s="19"/>
      <c r="J765" s="19">
        <v>43970</v>
      </c>
      <c r="K765" s="48" t="s">
        <v>1657</v>
      </c>
      <c r="L765" s="48" t="s">
        <v>2174</v>
      </c>
    </row>
    <row r="766" spans="1:12" ht="29">
      <c r="A766" s="3" t="s">
        <v>759</v>
      </c>
      <c r="B766" s="4" t="str">
        <f t="shared" si="13" ref="B766:B771">IF(A766&lt;&gt;"",LEFT(A766,SEARCH("-",A766)-1),"")</f>
        <v>DPL</v>
      </c>
      <c r="C766" s="4" t="s">
        <v>925</v>
      </c>
      <c r="D766" s="17">
        <v>43644</v>
      </c>
      <c r="E766" s="17">
        <v>43910</v>
      </c>
      <c r="F766" s="17">
        <v>44139</v>
      </c>
      <c r="G766" s="17" t="s">
        <v>1284</v>
      </c>
      <c r="I766" s="17"/>
      <c r="J766" s="17">
        <v>44139</v>
      </c>
      <c r="K766" s="36" t="s">
        <v>2533</v>
      </c>
      <c r="L766" s="36" t="s">
        <v>2815</v>
      </c>
    </row>
    <row r="767" spans="1:12" ht="72.5">
      <c r="A767" s="3" t="s">
        <v>760</v>
      </c>
      <c r="B767" s="6" t="str">
        <f>IF(A767&lt;&gt;"",LEFT(A767,SEARCH("-",A767)-1),"")</f>
        <v>DPL</v>
      </c>
      <c r="C767" s="6" t="s">
        <v>925</v>
      </c>
      <c r="D767" s="19">
        <v>43759</v>
      </c>
      <c r="E767" s="19">
        <v>43910</v>
      </c>
      <c r="F767" s="19">
        <v>44139</v>
      </c>
      <c r="G767" s="19" t="s">
        <v>1284</v>
      </c>
      <c r="I767" s="19"/>
      <c r="J767" s="19">
        <v>44139</v>
      </c>
      <c r="K767" s="48" t="s">
        <v>2534</v>
      </c>
      <c r="L767" s="48" t="s">
        <v>2816</v>
      </c>
    </row>
    <row r="768" spans="1:12" ht="116">
      <c r="A768" s="3" t="s">
        <v>761</v>
      </c>
      <c r="B768" s="4" t="str">
        <f>IF(A768&lt;&gt;"",LEFT(A768,SEARCH("-",A768)-1),"")</f>
        <v>BG</v>
      </c>
      <c r="C768" s="4" t="s">
        <v>925</v>
      </c>
      <c r="D768" s="17">
        <v>43935</v>
      </c>
      <c r="E768" s="17">
        <v>43984</v>
      </c>
      <c r="F768" s="17">
        <v>44096</v>
      </c>
      <c r="G768" s="17" t="s">
        <v>1285</v>
      </c>
      <c r="I768" s="17"/>
      <c r="J768" s="18"/>
      <c r="K768" s="36" t="s">
        <v>1658</v>
      </c>
      <c r="L768" s="36" t="s">
        <v>2175</v>
      </c>
    </row>
    <row r="769" spans="1:12" ht="43.5">
      <c r="A769" s="3" t="s">
        <v>762</v>
      </c>
      <c r="B769" s="6" t="str">
        <f>IF(A769&lt;&gt;"",LEFT(A769,SEARCH("-",A769)-1),"")</f>
        <v>PE</v>
      </c>
      <c r="C769" s="6" t="s">
        <v>925</v>
      </c>
      <c r="D769" s="19">
        <v>43900</v>
      </c>
      <c r="E769" s="19">
        <v>43984</v>
      </c>
      <c r="F769" s="19">
        <v>44084</v>
      </c>
      <c r="G769" s="19" t="s">
        <v>1286</v>
      </c>
      <c r="I769" s="19"/>
      <c r="J769" s="19">
        <v>44084</v>
      </c>
      <c r="K769" s="48" t="s">
        <v>1659</v>
      </c>
      <c r="L769" s="48" t="s">
        <v>2176</v>
      </c>
    </row>
    <row r="770" spans="1:12" ht="43.5">
      <c r="A770" s="3" t="s">
        <v>763</v>
      </c>
      <c r="B770" s="4" t="str">
        <f>IF(A770&lt;&gt;"",LEFT(A770,SEARCH("-",A770)-1),"")</f>
        <v>PN</v>
      </c>
      <c r="C770" s="4" t="s">
        <v>925</v>
      </c>
      <c r="D770" s="17">
        <v>43935</v>
      </c>
      <c r="E770" s="17">
        <v>43984</v>
      </c>
      <c r="F770" s="17">
        <v>44096</v>
      </c>
      <c r="G770" s="17" t="s">
        <v>1287</v>
      </c>
      <c r="I770" s="17"/>
      <c r="J770" s="18">
        <v>44096</v>
      </c>
      <c r="K770" s="36" t="s">
        <v>1660</v>
      </c>
      <c r="L770" s="36" t="s">
        <v>2177</v>
      </c>
    </row>
    <row r="771" spans="1:12" ht="101.5">
      <c r="A771" s="3" t="s">
        <v>764</v>
      </c>
      <c r="B771" s="6" t="str">
        <f>IF(A771&lt;&gt;"",LEFT(A771,SEARCH("-",A771)-1),"")</f>
        <v>PSEG</v>
      </c>
      <c r="C771" s="6" t="s">
        <v>925</v>
      </c>
      <c r="D771" s="19">
        <v>43935</v>
      </c>
      <c r="E771" s="19">
        <v>43984</v>
      </c>
      <c r="F771" s="19">
        <v>44074</v>
      </c>
      <c r="G771" s="19" t="s">
        <v>1288</v>
      </c>
      <c r="I771" s="19"/>
      <c r="J771" s="20">
        <v>44074</v>
      </c>
      <c r="K771" s="48" t="s">
        <v>1661</v>
      </c>
      <c r="L771" s="48" t="s">
        <v>2178</v>
      </c>
    </row>
    <row r="772" spans="1:12" ht="87">
      <c r="A772" s="3" t="s">
        <v>765</v>
      </c>
      <c r="B772" s="4" t="s">
        <v>766</v>
      </c>
      <c r="C772" s="4" t="s">
        <v>925</v>
      </c>
      <c r="D772" s="17">
        <v>43910</v>
      </c>
      <c r="E772" s="17">
        <v>44019</v>
      </c>
      <c r="F772" s="17">
        <v>44120</v>
      </c>
      <c r="G772" s="17" t="s">
        <v>1289</v>
      </c>
      <c r="I772" s="17"/>
      <c r="J772" s="18">
        <v>44130</v>
      </c>
      <c r="K772" s="36" t="s">
        <v>2369</v>
      </c>
      <c r="L772" s="36" t="s">
        <v>2179</v>
      </c>
    </row>
    <row r="773" spans="1:12" ht="14.5">
      <c r="A773" s="3" t="s">
        <v>767</v>
      </c>
      <c r="B773" s="6" t="str">
        <f t="shared" si="14" ref="B773:B808">IF(A773&lt;&gt;"",LEFT(A773,SEARCH("-",A773)-1),"")</f>
        <v>ME</v>
      </c>
      <c r="C773" s="6" t="s">
        <v>925</v>
      </c>
      <c r="D773" s="19" t="s">
        <v>938</v>
      </c>
      <c r="E773" s="19"/>
      <c r="F773" s="19"/>
      <c r="G773" s="19"/>
      <c r="I773" s="19"/>
      <c r="J773" s="20"/>
      <c r="K773" s="48" t="s">
        <v>2369</v>
      </c>
      <c r="L773" s="48" t="s">
        <v>2369</v>
      </c>
    </row>
    <row r="774" spans="1:12" ht="58">
      <c r="A774" s="3" t="s">
        <v>768</v>
      </c>
      <c r="B774" s="4" t="str">
        <f>IF(A774&lt;&gt;"",LEFT(A774,SEARCH("-",A774)-1),"")</f>
        <v>ME</v>
      </c>
      <c r="C774" s="4" t="s">
        <v>925</v>
      </c>
      <c r="D774" s="17">
        <v>43518</v>
      </c>
      <c r="E774" s="17"/>
      <c r="F774" s="17"/>
      <c r="G774" s="17"/>
      <c r="I774" s="17"/>
      <c r="J774" s="18"/>
      <c r="K774" s="36" t="s">
        <v>2535</v>
      </c>
      <c r="L774" s="36" t="s">
        <v>2817</v>
      </c>
    </row>
    <row r="775" spans="1:12" ht="87">
      <c r="A775" s="3" t="s">
        <v>769</v>
      </c>
      <c r="B775" s="6" t="str">
        <f>IF(A775&lt;&gt;"",LEFT(A775,SEARCH("-",A775)-1),"")</f>
        <v>ME</v>
      </c>
      <c r="C775" s="6" t="s">
        <v>925</v>
      </c>
      <c r="D775" s="19">
        <v>43657</v>
      </c>
      <c r="E775" s="19"/>
      <c r="F775" s="19"/>
      <c r="G775" s="19"/>
      <c r="I775" s="19"/>
      <c r="J775" s="20"/>
      <c r="K775" s="48" t="s">
        <v>2536</v>
      </c>
      <c r="L775" s="48" t="s">
        <v>2818</v>
      </c>
    </row>
    <row r="776" spans="1:12" ht="87">
      <c r="A776" s="3" t="s">
        <v>770</v>
      </c>
      <c r="B776" s="4" t="str">
        <f>IF(A776&lt;&gt;"",LEFT(A776,SEARCH("-",A776)-1),"")</f>
        <v>ME</v>
      </c>
      <c r="C776" s="4" t="s">
        <v>925</v>
      </c>
      <c r="D776" s="17">
        <v>43616</v>
      </c>
      <c r="E776" s="17"/>
      <c r="F776" s="17"/>
      <c r="G776" s="17"/>
      <c r="I776" s="17"/>
      <c r="J776" s="18"/>
      <c r="K776" s="36" t="s">
        <v>2369</v>
      </c>
      <c r="L776" s="36" t="s">
        <v>2819</v>
      </c>
    </row>
    <row r="777" spans="1:12" ht="72.5">
      <c r="A777" s="3" t="s">
        <v>771</v>
      </c>
      <c r="B777" s="6" t="str">
        <f>IF(A777&lt;&gt;"",LEFT(A777,SEARCH("-",A777)-1),"")</f>
        <v>ME</v>
      </c>
      <c r="C777" s="6" t="s">
        <v>925</v>
      </c>
      <c r="D777" s="19">
        <v>43616</v>
      </c>
      <c r="E777" s="19"/>
      <c r="F777" s="19"/>
      <c r="G777" s="19"/>
      <c r="I777" s="19"/>
      <c r="J777" s="20"/>
      <c r="K777" s="48" t="s">
        <v>2369</v>
      </c>
      <c r="L777" s="48" t="s">
        <v>2820</v>
      </c>
    </row>
    <row r="778" spans="1:12" ht="72.5">
      <c r="A778" s="3" t="s">
        <v>772</v>
      </c>
      <c r="B778" s="4" t="str">
        <f>IF(A778&lt;&gt;"",LEFT(A778,SEARCH("-",A778)-1),"")</f>
        <v>ME</v>
      </c>
      <c r="C778" s="4" t="s">
        <v>925</v>
      </c>
      <c r="D778" s="17">
        <v>43616</v>
      </c>
      <c r="E778" s="17"/>
      <c r="F778" s="17"/>
      <c r="G778" s="17"/>
      <c r="I778" s="17"/>
      <c r="J778" s="18"/>
      <c r="K778" s="36" t="s">
        <v>2369</v>
      </c>
      <c r="L778" s="36" t="s">
        <v>2821</v>
      </c>
    </row>
    <row r="779" spans="1:12" ht="14.5">
      <c r="A779" s="3" t="s">
        <v>773</v>
      </c>
      <c r="B779" s="6" t="str">
        <f>IF(A779&lt;&gt;"",LEFT(A779,SEARCH("-",A779)-1),"")</f>
        <v>ME</v>
      </c>
      <c r="C779" s="6" t="s">
        <v>925</v>
      </c>
      <c r="D779" s="19" t="s">
        <v>938</v>
      </c>
      <c r="E779" s="19"/>
      <c r="F779" s="19"/>
      <c r="G779" s="19"/>
      <c r="I779" s="19"/>
      <c r="J779" s="20"/>
      <c r="K779" s="48" t="s">
        <v>2369</v>
      </c>
      <c r="L779" s="48" t="s">
        <v>2369</v>
      </c>
    </row>
    <row r="780" spans="1:12" ht="14.5">
      <c r="A780" s="3" t="s">
        <v>774</v>
      </c>
      <c r="B780" s="4" t="str">
        <f>IF(A780&lt;&gt;"",LEFT(A780,SEARCH("-",A780)-1),"")</f>
        <v>ME</v>
      </c>
      <c r="C780" s="4" t="s">
        <v>925</v>
      </c>
      <c r="D780" s="17" t="s">
        <v>938</v>
      </c>
      <c r="E780" s="17"/>
      <c r="F780" s="17"/>
      <c r="G780" s="17"/>
      <c r="I780" s="17"/>
      <c r="J780" s="18"/>
      <c r="K780" s="36" t="s">
        <v>2369</v>
      </c>
      <c r="L780" s="36" t="s">
        <v>2369</v>
      </c>
    </row>
    <row r="781" spans="1:12" ht="58">
      <c r="A781" s="3" t="s">
        <v>775</v>
      </c>
      <c r="B781" s="6" t="str">
        <f>IF(A781&lt;&gt;"",LEFT(A781,SEARCH("-",A781)-1),"")</f>
        <v>ME</v>
      </c>
      <c r="C781" s="6" t="s">
        <v>925</v>
      </c>
      <c r="D781" s="19">
        <v>43935</v>
      </c>
      <c r="E781" s="19">
        <v>44019</v>
      </c>
      <c r="F781" s="19">
        <v>44120</v>
      </c>
      <c r="G781" s="19" t="s">
        <v>1290</v>
      </c>
      <c r="I781" s="19"/>
      <c r="J781" s="20">
        <v>44130</v>
      </c>
      <c r="K781" s="48" t="s">
        <v>1662</v>
      </c>
      <c r="L781" s="48" t="s">
        <v>2180</v>
      </c>
    </row>
    <row r="782" spans="1:12" ht="58">
      <c r="A782" s="3" t="s">
        <v>776</v>
      </c>
      <c r="B782" s="4" t="str">
        <f>IF(A782&lt;&gt;"",LEFT(A782,SEARCH("-",A782)-1),"")</f>
        <v>ME</v>
      </c>
      <c r="C782" s="4" t="s">
        <v>925</v>
      </c>
      <c r="D782" s="17">
        <v>43935</v>
      </c>
      <c r="E782" s="17">
        <v>44019</v>
      </c>
      <c r="F782" s="17">
        <v>44120</v>
      </c>
      <c r="G782" s="17" t="s">
        <v>1291</v>
      </c>
      <c r="I782" s="17"/>
      <c r="J782" s="18">
        <v>44130</v>
      </c>
      <c r="K782" s="36" t="s">
        <v>1663</v>
      </c>
      <c r="L782" s="36" t="s">
        <v>2181</v>
      </c>
    </row>
    <row r="783" spans="1:12" ht="101.5">
      <c r="A783" s="3" t="s">
        <v>777</v>
      </c>
      <c r="B783" s="6" t="str">
        <f>IF(A783&lt;&gt;"",LEFT(A783,SEARCH("-",A783)-1),"")</f>
        <v>ME</v>
      </c>
      <c r="C783" s="6" t="s">
        <v>925</v>
      </c>
      <c r="D783" s="19">
        <v>43963</v>
      </c>
      <c r="E783" s="19">
        <v>44019</v>
      </c>
      <c r="F783" s="19">
        <v>44120</v>
      </c>
      <c r="G783" s="19" t="s">
        <v>1292</v>
      </c>
      <c r="I783" s="19"/>
      <c r="J783" s="20">
        <v>44130</v>
      </c>
      <c r="K783" s="57" t="s">
        <v>1664</v>
      </c>
      <c r="L783" s="57" t="s">
        <v>2182</v>
      </c>
    </row>
    <row r="784" spans="1:12" ht="87">
      <c r="A784" s="3" t="s">
        <v>778</v>
      </c>
      <c r="B784" s="4" t="str">
        <f>IF(A784&lt;&gt;"",LEFT(A784,SEARCH("-",A784)-1),"")</f>
        <v>PN</v>
      </c>
      <c r="C784" s="4" t="s">
        <v>925</v>
      </c>
      <c r="D784" s="17">
        <v>43963</v>
      </c>
      <c r="E784" s="17">
        <v>44019</v>
      </c>
      <c r="F784" s="17">
        <v>44120</v>
      </c>
      <c r="G784" s="17" t="s">
        <v>1293</v>
      </c>
      <c r="I784" s="17"/>
      <c r="J784" s="18">
        <v>44130</v>
      </c>
      <c r="K784" s="58" t="s">
        <v>1665</v>
      </c>
      <c r="L784" s="58" t="s">
        <v>2183</v>
      </c>
    </row>
    <row r="785" spans="1:12" ht="174">
      <c r="A785" s="5" t="s">
        <v>779</v>
      </c>
      <c r="B785" s="6" t="str">
        <f>IF(A785&lt;&gt;"",LEFT(A785,SEARCH("-",A785)-1),"")</f>
        <v>ME</v>
      </c>
      <c r="C785" s="6" t="s">
        <v>925</v>
      </c>
      <c r="D785" s="19">
        <v>43677</v>
      </c>
      <c r="E785" s="19"/>
      <c r="F785" s="19"/>
      <c r="G785" s="19"/>
      <c r="I785" s="19"/>
      <c r="J785" s="20"/>
      <c r="K785" s="48" t="s">
        <v>2537</v>
      </c>
      <c r="L785" s="48" t="s">
        <v>2822</v>
      </c>
    </row>
    <row r="786" spans="1:12" ht="174">
      <c r="A786" s="5" t="s">
        <v>780</v>
      </c>
      <c r="B786" s="4" t="str">
        <f>IF(A786&lt;&gt;"",LEFT(A786,SEARCH("-",A786)-1),"")</f>
        <v>ME</v>
      </c>
      <c r="C786" s="4" t="s">
        <v>925</v>
      </c>
      <c r="D786" s="17">
        <v>43677</v>
      </c>
      <c r="E786" s="17"/>
      <c r="F786" s="17"/>
      <c r="G786" s="17"/>
      <c r="I786" s="17"/>
      <c r="J786" s="18"/>
      <c r="K786" s="36" t="s">
        <v>2538</v>
      </c>
      <c r="L786" s="36" t="s">
        <v>2823</v>
      </c>
    </row>
    <row r="787" spans="1:12" ht="101.5">
      <c r="A787" s="3" t="s">
        <v>781</v>
      </c>
      <c r="B787" s="6" t="str">
        <f>IF(A787&lt;&gt;"",LEFT(A787,SEARCH("-",A787)-1),"")</f>
        <v>PN</v>
      </c>
      <c r="C787" s="6" t="s">
        <v>925</v>
      </c>
      <c r="D787" s="19">
        <v>43963</v>
      </c>
      <c r="E787" s="19">
        <v>44019</v>
      </c>
      <c r="F787" s="19">
        <v>44120</v>
      </c>
      <c r="G787" s="19" t="s">
        <v>1294</v>
      </c>
      <c r="I787" s="19"/>
      <c r="J787" s="20">
        <v>44130</v>
      </c>
      <c r="K787" s="57" t="s">
        <v>1666</v>
      </c>
      <c r="L787" s="57" t="s">
        <v>2184</v>
      </c>
    </row>
    <row r="788" spans="1:12" ht="58">
      <c r="A788" s="3" t="s">
        <v>782</v>
      </c>
      <c r="B788" s="4" t="str">
        <f>IF(A788&lt;&gt;"",LEFT(A788,SEARCH("-",A788)-1),"")</f>
        <v>PN</v>
      </c>
      <c r="C788" s="4" t="s">
        <v>925</v>
      </c>
      <c r="D788" s="17">
        <v>43963</v>
      </c>
      <c r="E788" s="17">
        <v>44019</v>
      </c>
      <c r="F788" s="17">
        <v>44120</v>
      </c>
      <c r="G788" s="17" t="s">
        <v>1295</v>
      </c>
      <c r="I788" s="17"/>
      <c r="J788" s="18">
        <v>44130</v>
      </c>
      <c r="K788" s="58" t="s">
        <v>1667</v>
      </c>
      <c r="L788" s="58" t="s">
        <v>2185</v>
      </c>
    </row>
    <row r="789" spans="1:12" ht="87">
      <c r="A789" s="3" t="s">
        <v>783</v>
      </c>
      <c r="B789" s="6" t="str">
        <f>IF(A789&lt;&gt;"",LEFT(A789,SEARCH("-",A789)-1),"")</f>
        <v>PN</v>
      </c>
      <c r="C789" s="6" t="s">
        <v>925</v>
      </c>
      <c r="D789" s="19">
        <v>43963</v>
      </c>
      <c r="E789" s="19">
        <v>44019</v>
      </c>
      <c r="F789" s="19">
        <v>44120</v>
      </c>
      <c r="G789" s="19" t="s">
        <v>1296</v>
      </c>
      <c r="I789" s="19"/>
      <c r="J789" s="20">
        <v>44130</v>
      </c>
      <c r="K789" s="57" t="s">
        <v>1668</v>
      </c>
      <c r="L789" s="57" t="s">
        <v>2186</v>
      </c>
    </row>
    <row r="790" spans="1:12" ht="43.5">
      <c r="A790" s="11" t="s">
        <v>784</v>
      </c>
      <c r="B790" s="4" t="str">
        <f>IF(A790&lt;&gt;"",LEFT(A790,SEARCH("-",A790)-1),"")</f>
        <v>JCPL</v>
      </c>
      <c r="C790" s="4" t="s">
        <v>925</v>
      </c>
      <c r="D790" s="17">
        <v>43998</v>
      </c>
      <c r="E790" s="17">
        <v>44028</v>
      </c>
      <c r="F790" s="17">
        <v>44120</v>
      </c>
      <c r="G790" s="17" t="s">
        <v>1297</v>
      </c>
      <c r="I790" s="17"/>
      <c r="J790" s="18">
        <v>44130</v>
      </c>
      <c r="K790" s="36" t="s">
        <v>2369</v>
      </c>
      <c r="L790" s="36" t="s">
        <v>2187</v>
      </c>
    </row>
    <row r="791" spans="1:12" ht="43.5">
      <c r="A791" s="5" t="s">
        <v>785</v>
      </c>
      <c r="B791" s="6" t="str">
        <f>IF(A791&lt;&gt;"",LEFT(A791,SEARCH("-",A791)-1),"")</f>
        <v>ME</v>
      </c>
      <c r="C791" s="6" t="s">
        <v>925</v>
      </c>
      <c r="D791" s="19">
        <v>43677</v>
      </c>
      <c r="E791" s="19"/>
      <c r="F791" s="19"/>
      <c r="G791" s="19"/>
      <c r="I791" s="19"/>
      <c r="J791" s="20"/>
      <c r="K791" s="48" t="s">
        <v>2539</v>
      </c>
      <c r="L791" s="48" t="s">
        <v>2824</v>
      </c>
    </row>
    <row r="792" spans="1:12" ht="43.5">
      <c r="A792" s="11" t="s">
        <v>786</v>
      </c>
      <c r="B792" s="4" t="str">
        <f>IF(A792&lt;&gt;"",LEFT(A792,SEARCH("-",A792)-1),"")</f>
        <v>JCPL</v>
      </c>
      <c r="C792" s="4" t="s">
        <v>925</v>
      </c>
      <c r="D792" s="17">
        <v>43998</v>
      </c>
      <c r="E792" s="17">
        <v>44028</v>
      </c>
      <c r="F792" s="17">
        <v>44120</v>
      </c>
      <c r="G792" s="17" t="s">
        <v>1298</v>
      </c>
      <c r="I792" s="17"/>
      <c r="J792" s="18">
        <v>44130</v>
      </c>
      <c r="K792" s="36" t="s">
        <v>2369</v>
      </c>
      <c r="L792" s="36" t="s">
        <v>2188</v>
      </c>
    </row>
    <row r="793" spans="1:12" ht="14.5">
      <c r="A793" s="5" t="s">
        <v>787</v>
      </c>
      <c r="B793" s="6" t="str">
        <f>IF(A793&lt;&gt;"",LEFT(A793,SEARCH("-",A793)-1),"")</f>
        <v>ME</v>
      </c>
      <c r="C793" s="6" t="s">
        <v>925</v>
      </c>
      <c r="D793" s="19" t="s">
        <v>938</v>
      </c>
      <c r="E793" s="19"/>
      <c r="F793" s="19"/>
      <c r="G793" s="19"/>
      <c r="I793" s="19"/>
      <c r="J793" s="20"/>
      <c r="K793" s="48" t="s">
        <v>2369</v>
      </c>
      <c r="L793" s="48" t="s">
        <v>2369</v>
      </c>
    </row>
    <row r="794" spans="1:12" ht="203">
      <c r="A794" s="5" t="s">
        <v>788</v>
      </c>
      <c r="B794" s="4" t="str">
        <f>IF(A794&lt;&gt;"",LEFT(A794,SEARCH("-",A794)-1),"")</f>
        <v>ME</v>
      </c>
      <c r="C794" s="4" t="s">
        <v>925</v>
      </c>
      <c r="D794" s="17">
        <v>43677</v>
      </c>
      <c r="E794" s="17">
        <v>44028</v>
      </c>
      <c r="F794" s="17">
        <v>44120</v>
      </c>
      <c r="G794" s="17" t="s">
        <v>1299</v>
      </c>
      <c r="I794" s="17"/>
      <c r="J794" s="18">
        <v>44130</v>
      </c>
      <c r="K794" s="36" t="s">
        <v>2540</v>
      </c>
      <c r="L794" s="36" t="s">
        <v>2825</v>
      </c>
    </row>
    <row r="795" spans="1:12" ht="58">
      <c r="A795" s="3" t="s">
        <v>789</v>
      </c>
      <c r="B795" s="6" t="str">
        <f>IF(A795&lt;&gt;"",LEFT(A795,SEARCH("-",A795)-1),"")</f>
        <v>ME</v>
      </c>
      <c r="C795" s="6" t="s">
        <v>925</v>
      </c>
      <c r="D795" s="19">
        <v>43644</v>
      </c>
      <c r="E795" s="19"/>
      <c r="F795" s="19"/>
      <c r="G795" s="19"/>
      <c r="I795" s="19"/>
      <c r="J795" s="20"/>
      <c r="K795" s="48" t="s">
        <v>2541</v>
      </c>
      <c r="L795" s="48" t="s">
        <v>2826</v>
      </c>
    </row>
    <row r="796" spans="1:12" ht="246.5">
      <c r="A796" s="5" t="s">
        <v>790</v>
      </c>
      <c r="B796" s="4" t="str">
        <f>IF(A796&lt;&gt;"",LEFT(A796,SEARCH("-",A796)-1),"")</f>
        <v>ME</v>
      </c>
      <c r="C796" s="4" t="s">
        <v>925</v>
      </c>
      <c r="D796" s="17">
        <v>43677</v>
      </c>
      <c r="E796" s="17">
        <v>44028</v>
      </c>
      <c r="F796" s="17">
        <v>44120</v>
      </c>
      <c r="G796" s="17" t="s">
        <v>1300</v>
      </c>
      <c r="I796" s="17"/>
      <c r="J796" s="18">
        <v>44130</v>
      </c>
      <c r="K796" s="36" t="s">
        <v>2542</v>
      </c>
      <c r="L796" s="36" t="s">
        <v>2827</v>
      </c>
    </row>
    <row r="797" spans="1:12" ht="155">
      <c r="A797" s="3" t="s">
        <v>791</v>
      </c>
      <c r="B797" s="6" t="str">
        <f>IF(A797&lt;&gt;"",LEFT(A797,SEARCH("-",A797)-1),"")</f>
        <v>PN</v>
      </c>
      <c r="C797" s="6" t="s">
        <v>925</v>
      </c>
      <c r="D797" s="19">
        <v>43972</v>
      </c>
      <c r="E797" s="19">
        <v>44028</v>
      </c>
      <c r="F797" s="19">
        <v>44120</v>
      </c>
      <c r="G797" s="19" t="s">
        <v>1301</v>
      </c>
      <c r="I797" s="19"/>
      <c r="J797" s="20">
        <v>44130</v>
      </c>
      <c r="K797" s="69" t="s">
        <v>1669</v>
      </c>
      <c r="L797" s="69" t="s">
        <v>2189</v>
      </c>
    </row>
    <row r="798" spans="1:12" ht="130.5">
      <c r="A798" s="3" t="s">
        <v>792</v>
      </c>
      <c r="B798" s="4" t="str">
        <f>IF(A798&lt;&gt;"",LEFT(A798,SEARCH("-",A798)-1),"")</f>
        <v>PN</v>
      </c>
      <c r="C798" s="4" t="s">
        <v>925</v>
      </c>
      <c r="D798" s="17">
        <v>43972</v>
      </c>
      <c r="E798" s="17">
        <v>44028</v>
      </c>
      <c r="F798" s="17">
        <v>44120</v>
      </c>
      <c r="G798" s="17" t="s">
        <v>1302</v>
      </c>
      <c r="I798" s="17"/>
      <c r="J798" s="18">
        <v>44130</v>
      </c>
      <c r="K798" s="70" t="s">
        <v>1670</v>
      </c>
      <c r="L798" s="70" t="s">
        <v>2189</v>
      </c>
    </row>
    <row r="799" spans="1:12" ht="155">
      <c r="A799" s="3" t="s">
        <v>793</v>
      </c>
      <c r="B799" s="6" t="str">
        <f>IF(A799&lt;&gt;"",LEFT(A799,SEARCH("-",A799)-1),"")</f>
        <v>PN</v>
      </c>
      <c r="C799" s="6" t="s">
        <v>925</v>
      </c>
      <c r="D799" s="19">
        <v>43972</v>
      </c>
      <c r="E799" s="19">
        <v>44028</v>
      </c>
      <c r="F799" s="19">
        <v>44120</v>
      </c>
      <c r="G799" s="19" t="s">
        <v>1303</v>
      </c>
      <c r="I799" s="19"/>
      <c r="J799" s="20">
        <v>44130</v>
      </c>
      <c r="K799" s="69" t="s">
        <v>1671</v>
      </c>
      <c r="L799" s="69" t="s">
        <v>2189</v>
      </c>
    </row>
    <row r="800" spans="1:12" ht="72.5">
      <c r="A800" s="11" t="s">
        <v>794</v>
      </c>
      <c r="B800" s="4" t="str">
        <f>IF(A800&lt;&gt;"",LEFT(A800,SEARCH("-",A800)-1),"")</f>
        <v>JCPL</v>
      </c>
      <c r="C800" s="4" t="s">
        <v>925</v>
      </c>
      <c r="D800" s="17">
        <v>44019</v>
      </c>
      <c r="E800" s="17">
        <v>44047</v>
      </c>
      <c r="F800" s="17">
        <v>44120</v>
      </c>
      <c r="G800" s="17" t="s">
        <v>1304</v>
      </c>
      <c r="I800" s="17"/>
      <c r="J800" s="18">
        <v>44130</v>
      </c>
      <c r="K800" s="36" t="s">
        <v>2369</v>
      </c>
      <c r="L800" s="36" t="s">
        <v>2190</v>
      </c>
    </row>
    <row r="801" spans="1:12" ht="130.5">
      <c r="A801" s="3" t="s">
        <v>795</v>
      </c>
      <c r="B801" s="6" t="str">
        <f>IF(A801&lt;&gt;"",LEFT(A801,SEARCH("-",A801)-1),"")</f>
        <v>PSEG</v>
      </c>
      <c r="C801" s="6" t="s">
        <v>925</v>
      </c>
      <c r="D801" s="19">
        <v>44019</v>
      </c>
      <c r="E801" s="19">
        <v>44047</v>
      </c>
      <c r="F801" s="19">
        <v>44116</v>
      </c>
      <c r="G801" s="19" t="s">
        <v>1305</v>
      </c>
      <c r="I801" s="19"/>
      <c r="J801" s="19">
        <v>44116</v>
      </c>
      <c r="K801" s="59" t="s">
        <v>1672</v>
      </c>
      <c r="L801" s="59" t="s">
        <v>2191</v>
      </c>
    </row>
    <row r="802" spans="1:12" ht="145">
      <c r="A802" s="11" t="s">
        <v>796</v>
      </c>
      <c r="B802" s="4" t="str">
        <f>IF(A802&lt;&gt;"",LEFT(A802,SEARCH("-",A802)-1),"")</f>
        <v>PSEG</v>
      </c>
      <c r="C802" s="4" t="s">
        <v>925</v>
      </c>
      <c r="D802" s="17">
        <v>43972</v>
      </c>
      <c r="E802" s="17">
        <v>44056</v>
      </c>
      <c r="F802" s="17">
        <v>44116</v>
      </c>
      <c r="G802" s="17" t="s">
        <v>1306</v>
      </c>
      <c r="I802" s="17"/>
      <c r="J802" s="17">
        <v>44116</v>
      </c>
      <c r="K802" s="36" t="s">
        <v>2369</v>
      </c>
      <c r="L802" s="36" t="s">
        <v>2192</v>
      </c>
    </row>
    <row r="803" spans="1:12" ht="116">
      <c r="A803" s="11" t="s">
        <v>797</v>
      </c>
      <c r="B803" s="6" t="str">
        <f>IF(A803&lt;&gt;"",LEFT(A803,SEARCH("-",A803)-1),"")</f>
        <v>PSEG</v>
      </c>
      <c r="C803" s="6" t="s">
        <v>925</v>
      </c>
      <c r="D803" s="19">
        <v>44028</v>
      </c>
      <c r="E803" s="19">
        <v>44056</v>
      </c>
      <c r="F803" s="19">
        <v>44116</v>
      </c>
      <c r="G803" s="19" t="s">
        <v>1307</v>
      </c>
      <c r="I803" s="19"/>
      <c r="J803" s="19">
        <v>44116</v>
      </c>
      <c r="K803" s="48" t="s">
        <v>2369</v>
      </c>
      <c r="L803" s="48" t="s">
        <v>2193</v>
      </c>
    </row>
    <row r="804" spans="1:12" ht="174">
      <c r="A804" s="11" t="s">
        <v>798</v>
      </c>
      <c r="B804" s="4" t="str">
        <f>IF(A804&lt;&gt;"",LEFT(A804,SEARCH("-",A804)-1),"")</f>
        <v>DPL</v>
      </c>
      <c r="C804" s="4" t="s">
        <v>925</v>
      </c>
      <c r="D804" s="17">
        <v>44047</v>
      </c>
      <c r="E804" s="17">
        <v>44075</v>
      </c>
      <c r="F804" s="17">
        <v>44139</v>
      </c>
      <c r="G804" s="17" t="s">
        <v>1308</v>
      </c>
      <c r="I804" s="17"/>
      <c r="J804" s="18">
        <v>44139</v>
      </c>
      <c r="K804" s="36" t="s">
        <v>2369</v>
      </c>
      <c r="L804" s="36" t="s">
        <v>2194</v>
      </c>
    </row>
    <row r="805" spans="1:12" ht="159.5">
      <c r="A805" s="11" t="s">
        <v>799</v>
      </c>
      <c r="B805" s="6" t="str">
        <f>IF(A805&lt;&gt;"",LEFT(A805,SEARCH("-",A805)-1),"")</f>
        <v>PEP</v>
      </c>
      <c r="C805" s="6" t="s">
        <v>925</v>
      </c>
      <c r="D805" s="19">
        <v>44047</v>
      </c>
      <c r="E805" s="19">
        <v>44075</v>
      </c>
      <c r="F805" s="19">
        <v>44172</v>
      </c>
      <c r="G805" s="19" t="s">
        <v>1309</v>
      </c>
      <c r="I805" s="19"/>
      <c r="J805" s="20">
        <v>44172</v>
      </c>
      <c r="K805" s="48" t="s">
        <v>2369</v>
      </c>
      <c r="L805" s="48" t="s">
        <v>2195</v>
      </c>
    </row>
    <row r="806" spans="1:12" ht="43.5">
      <c r="A806" s="3" t="s">
        <v>800</v>
      </c>
      <c r="B806" s="4" t="str">
        <f>IF(A806&lt;&gt;"",LEFT(A806,SEARCH("-",A806)-1),"")</f>
        <v>ME</v>
      </c>
      <c r="C806" s="4" t="s">
        <v>925</v>
      </c>
      <c r="D806" s="17">
        <v>44336</v>
      </c>
      <c r="E806" s="17">
        <v>44483</v>
      </c>
      <c r="F806" s="17"/>
      <c r="G806" s="17"/>
      <c r="I806" s="17"/>
      <c r="J806" s="18"/>
      <c r="K806" s="36" t="s">
        <v>2369</v>
      </c>
      <c r="L806" s="36" t="s">
        <v>2196</v>
      </c>
    </row>
    <row r="807" spans="1:12" ht="130.5">
      <c r="A807" s="11" t="s">
        <v>801</v>
      </c>
      <c r="B807" s="6" t="str">
        <f>IF(A807&lt;&gt;"",LEFT(A807,SEARCH("-",A807)-1),"")</f>
        <v>PSEG</v>
      </c>
      <c r="C807" s="6" t="s">
        <v>925</v>
      </c>
      <c r="D807" s="19">
        <v>44047</v>
      </c>
      <c r="E807" s="19">
        <v>44075</v>
      </c>
      <c r="F807" s="19">
        <v>44133</v>
      </c>
      <c r="G807" s="19" t="s">
        <v>1310</v>
      </c>
      <c r="I807" s="19"/>
      <c r="J807" s="19">
        <v>44133</v>
      </c>
      <c r="K807" s="48" t="s">
        <v>2369</v>
      </c>
      <c r="L807" s="48" t="s">
        <v>2197</v>
      </c>
    </row>
    <row r="808" spans="1:12" ht="232">
      <c r="A808" s="3" t="s">
        <v>802</v>
      </c>
      <c r="B808" s="4" t="str">
        <f>IF(A808&lt;&gt;"",LEFT(A808,SEARCH("-",A808)-1),"")</f>
        <v>NEET</v>
      </c>
      <c r="C808" s="4" t="s">
        <v>929</v>
      </c>
      <c r="D808" s="17" t="s">
        <v>1311</v>
      </c>
      <c r="E808" s="17">
        <v>44327</v>
      </c>
      <c r="F808" s="17">
        <v>44349</v>
      </c>
      <c r="G808" s="17" t="s">
        <v>1312</v>
      </c>
      <c r="I808" s="17"/>
      <c r="J808" s="18">
        <v>44348</v>
      </c>
      <c r="K808" s="36" t="s">
        <v>1673</v>
      </c>
      <c r="L808" s="36" t="s">
        <v>2198</v>
      </c>
    </row>
    <row r="809" spans="1:12" ht="188.5">
      <c r="A809" s="3" t="s">
        <v>803</v>
      </c>
      <c r="B809" s="6" t="s">
        <v>572</v>
      </c>
      <c r="C809" s="6" t="s">
        <v>929</v>
      </c>
      <c r="D809" s="19">
        <v>44393</v>
      </c>
      <c r="E809" s="19">
        <v>44484</v>
      </c>
      <c r="F809" s="19"/>
      <c r="G809" s="19"/>
      <c r="I809" s="19"/>
      <c r="J809" s="20"/>
      <c r="K809" s="48" t="s">
        <v>1674</v>
      </c>
      <c r="L809" s="48" t="s">
        <v>2199</v>
      </c>
    </row>
    <row r="810" spans="1:12" ht="58">
      <c r="A810" s="11" t="s">
        <v>804</v>
      </c>
      <c r="B810" s="4" t="str">
        <f t="shared" si="15" ref="B810:B873">IF(A810&lt;&gt;"",LEFT(A810,SEARCH("-",A810)-1),"")</f>
        <v>JCPL</v>
      </c>
      <c r="C810" s="4" t="s">
        <v>925</v>
      </c>
      <c r="D810" s="17">
        <v>44056</v>
      </c>
      <c r="E810" s="17">
        <v>44084</v>
      </c>
      <c r="F810" s="17"/>
      <c r="G810" s="17"/>
      <c r="I810" s="17"/>
      <c r="J810" s="18"/>
      <c r="K810" s="36" t="s">
        <v>2369</v>
      </c>
      <c r="L810" s="36" t="s">
        <v>2200</v>
      </c>
    </row>
    <row r="811" spans="1:12" ht="58">
      <c r="A811" s="3" t="s">
        <v>805</v>
      </c>
      <c r="B811" s="6" t="str">
        <f>IF(A811&lt;&gt;"",LEFT(A811,SEARCH("-",A811)-1),"")</f>
        <v>PE</v>
      </c>
      <c r="C811" s="6" t="s">
        <v>925</v>
      </c>
      <c r="D811" s="19">
        <v>43677</v>
      </c>
      <c r="E811" s="19"/>
      <c r="F811" s="19"/>
      <c r="G811" s="19"/>
      <c r="I811" s="19"/>
      <c r="J811" s="20"/>
      <c r="K811" s="48" t="s">
        <v>2543</v>
      </c>
      <c r="L811" s="48" t="s">
        <v>2828</v>
      </c>
    </row>
    <row r="812" spans="1:12" ht="72.5">
      <c r="A812" s="3" t="s">
        <v>806</v>
      </c>
      <c r="B812" s="4" t="str">
        <f>IF(A812&lt;&gt;"",LEFT(A812,SEARCH("-",A812)-1),"")</f>
        <v>PE</v>
      </c>
      <c r="C812" s="4" t="s">
        <v>925</v>
      </c>
      <c r="D812" s="17">
        <v>43900</v>
      </c>
      <c r="E812" s="17">
        <v>44502</v>
      </c>
      <c r="F812" s="17"/>
      <c r="G812" s="17"/>
      <c r="I812" s="17"/>
      <c r="J812" s="18"/>
      <c r="K812" s="36" t="s">
        <v>1675</v>
      </c>
      <c r="L812" s="36" t="s">
        <v>2201</v>
      </c>
    </row>
    <row r="813" spans="1:12" ht="58">
      <c r="A813" s="3" t="s">
        <v>807</v>
      </c>
      <c r="B813" s="6" t="str">
        <f>IF(A813&lt;&gt;"",LEFT(A813,SEARCH("-",A813)-1),"")</f>
        <v>PE</v>
      </c>
      <c r="C813" s="6" t="s">
        <v>925</v>
      </c>
      <c r="D813" s="19">
        <v>43900</v>
      </c>
      <c r="E813" s="19">
        <v>44502</v>
      </c>
      <c r="F813" s="19"/>
      <c r="G813" s="19"/>
      <c r="I813" s="19"/>
      <c r="J813" s="20"/>
      <c r="K813" s="48" t="s">
        <v>1676</v>
      </c>
      <c r="L813" s="48" t="s">
        <v>2202</v>
      </c>
    </row>
    <row r="814" spans="1:12" ht="58">
      <c r="A814" s="11" t="s">
        <v>808</v>
      </c>
      <c r="B814" s="4" t="str">
        <f>IF(A814&lt;&gt;"",LEFT(A814,SEARCH("-",A814)-1),"")</f>
        <v>JCPL</v>
      </c>
      <c r="C814" s="4" t="s">
        <v>925</v>
      </c>
      <c r="D814" s="17">
        <v>44056</v>
      </c>
      <c r="E814" s="17">
        <v>44084</v>
      </c>
      <c r="F814" s="17"/>
      <c r="G814" s="17"/>
      <c r="I814" s="17"/>
      <c r="J814" s="18"/>
      <c r="K814" s="36" t="s">
        <v>2369</v>
      </c>
      <c r="L814" s="36" t="s">
        <v>2203</v>
      </c>
    </row>
    <row r="815" spans="1:12" ht="58">
      <c r="A815" s="11" t="s">
        <v>809</v>
      </c>
      <c r="B815" s="6" t="str">
        <f>IF(A815&lt;&gt;"",LEFT(A815,SEARCH("-",A815)-1),"")</f>
        <v>JCPL</v>
      </c>
      <c r="C815" s="6" t="s">
        <v>925</v>
      </c>
      <c r="D815" s="19">
        <v>44056</v>
      </c>
      <c r="E815" s="19">
        <v>44084</v>
      </c>
      <c r="F815" s="19"/>
      <c r="G815" s="19"/>
      <c r="I815" s="19"/>
      <c r="J815" s="20"/>
      <c r="K815" s="48" t="s">
        <v>2369</v>
      </c>
      <c r="L815" s="48" t="s">
        <v>2204</v>
      </c>
    </row>
    <row r="816" spans="1:12" ht="43.5">
      <c r="A816" s="11" t="s">
        <v>810</v>
      </c>
      <c r="B816" s="4" t="str">
        <f>IF(A816&lt;&gt;"",LEFT(A816,SEARCH("-",A816)-1),"")</f>
        <v>PE</v>
      </c>
      <c r="C816" s="4" t="s">
        <v>925</v>
      </c>
      <c r="D816" s="17">
        <v>44028</v>
      </c>
      <c r="E816" s="17">
        <v>44084</v>
      </c>
      <c r="F816" s="17">
        <v>44148</v>
      </c>
      <c r="G816" s="17" t="s">
        <v>1313</v>
      </c>
      <c r="I816" s="17"/>
      <c r="J816" s="18">
        <v>44148</v>
      </c>
      <c r="K816" s="36" t="s">
        <v>2369</v>
      </c>
      <c r="L816" s="36" t="s">
        <v>2205</v>
      </c>
    </row>
    <row r="817" spans="1:12" ht="43.5">
      <c r="A817" s="11" t="s">
        <v>811</v>
      </c>
      <c r="B817" s="6" t="str">
        <f>IF(A817&lt;&gt;"",LEFT(A817,SEARCH("-",A817)-1),"")</f>
        <v>PE</v>
      </c>
      <c r="C817" s="6" t="s">
        <v>925</v>
      </c>
      <c r="D817" s="19">
        <v>44019</v>
      </c>
      <c r="E817" s="19">
        <v>44110</v>
      </c>
      <c r="F817" s="19">
        <v>44148</v>
      </c>
      <c r="G817" s="19" t="s">
        <v>1314</v>
      </c>
      <c r="I817" s="19"/>
      <c r="J817" s="20">
        <v>44148</v>
      </c>
      <c r="K817" s="48" t="s">
        <v>2369</v>
      </c>
      <c r="L817" s="48" t="s">
        <v>2206</v>
      </c>
    </row>
    <row r="818" spans="1:12" ht="43.5">
      <c r="A818" s="3" t="s">
        <v>812</v>
      </c>
      <c r="B818" s="4" t="str">
        <f>IF(A818&lt;&gt;"",LEFT(A818,SEARCH("-",A818)-1),"")</f>
        <v>PE</v>
      </c>
      <c r="C818" s="4" t="s">
        <v>925</v>
      </c>
      <c r="D818" s="17">
        <v>44139</v>
      </c>
      <c r="E818" s="17">
        <v>44166</v>
      </c>
      <c r="F818" s="17"/>
      <c r="G818" s="17"/>
      <c r="I818" s="17"/>
      <c r="J818" s="18"/>
      <c r="K818" s="36" t="s">
        <v>2369</v>
      </c>
      <c r="L818" s="36" t="s">
        <v>2207</v>
      </c>
    </row>
    <row r="819" spans="1:12" ht="43.5">
      <c r="A819" s="3" t="s">
        <v>813</v>
      </c>
      <c r="B819" s="6" t="str">
        <f>IF(A819&lt;&gt;"",LEFT(A819,SEARCH("-",A819)-1),"")</f>
        <v>PE</v>
      </c>
      <c r="C819" s="6" t="s">
        <v>925</v>
      </c>
      <c r="D819" s="19">
        <v>44139</v>
      </c>
      <c r="E819" s="19">
        <v>44166</v>
      </c>
      <c r="F819" s="19"/>
      <c r="G819" s="19"/>
      <c r="I819" s="19"/>
      <c r="J819" s="20"/>
      <c r="K819" s="48" t="s">
        <v>2369</v>
      </c>
      <c r="L819" s="48" t="s">
        <v>2208</v>
      </c>
    </row>
    <row r="820" spans="1:12" ht="58">
      <c r="A820" s="3" t="s">
        <v>814</v>
      </c>
      <c r="B820" s="4" t="str">
        <f>IF(A820&lt;&gt;"",LEFT(A820,SEARCH("-",A820)-1),"")</f>
        <v>PE</v>
      </c>
      <c r="C820" s="4" t="s">
        <v>925</v>
      </c>
      <c r="D820" s="17">
        <v>44166</v>
      </c>
      <c r="E820" s="17">
        <v>44202</v>
      </c>
      <c r="F820" s="17"/>
      <c r="G820" s="17"/>
      <c r="I820" s="17"/>
      <c r="J820" s="18"/>
      <c r="K820" s="36" t="s">
        <v>2369</v>
      </c>
      <c r="L820" s="36" t="s">
        <v>2209</v>
      </c>
    </row>
    <row r="821" spans="1:12" ht="43.5">
      <c r="A821" s="3" t="s">
        <v>815</v>
      </c>
      <c r="B821" s="6" t="str">
        <f>IF(A821&lt;&gt;"",LEFT(A821,SEARCH("-",A821)-1),"")</f>
        <v>PE</v>
      </c>
      <c r="C821" s="6" t="s">
        <v>925</v>
      </c>
      <c r="D821" s="19">
        <v>44166</v>
      </c>
      <c r="E821" s="19">
        <v>44202</v>
      </c>
      <c r="F821" s="19"/>
      <c r="G821" s="19"/>
      <c r="I821" s="19"/>
      <c r="J821" s="20"/>
      <c r="K821" s="48" t="s">
        <v>2369</v>
      </c>
      <c r="L821" s="48" t="s">
        <v>2210</v>
      </c>
    </row>
    <row r="822" spans="1:12" ht="43.5">
      <c r="A822" s="3" t="s">
        <v>816</v>
      </c>
      <c r="B822" s="4" t="str">
        <f>IF(A822&lt;&gt;"",LEFT(A822,SEARCH("-",A822)-1),"")</f>
        <v>PE</v>
      </c>
      <c r="C822" s="4" t="s">
        <v>925</v>
      </c>
      <c r="D822" s="17">
        <v>44166</v>
      </c>
      <c r="E822" s="17">
        <v>44202</v>
      </c>
      <c r="F822" s="17"/>
      <c r="G822" s="17"/>
      <c r="I822" s="17"/>
      <c r="J822" s="18"/>
      <c r="K822" s="36" t="s">
        <v>2369</v>
      </c>
      <c r="L822" s="36" t="s">
        <v>2211</v>
      </c>
    </row>
    <row r="823" spans="1:12" ht="43.5">
      <c r="A823" s="3" t="s">
        <v>817</v>
      </c>
      <c r="B823" s="6" t="str">
        <f>IF(A823&lt;&gt;"",LEFT(A823,SEARCH("-",A823)-1),"")</f>
        <v>PE</v>
      </c>
      <c r="C823" s="6" t="s">
        <v>925</v>
      </c>
      <c r="D823" s="19">
        <v>44166</v>
      </c>
      <c r="E823" s="19">
        <v>44264</v>
      </c>
      <c r="F823" s="19"/>
      <c r="G823" s="19"/>
      <c r="I823" s="19"/>
      <c r="J823" s="20"/>
      <c r="K823" s="48" t="s">
        <v>2369</v>
      </c>
      <c r="L823" s="48" t="s">
        <v>2212</v>
      </c>
    </row>
    <row r="824" spans="1:12" ht="217.5">
      <c r="A824" s="11" t="s">
        <v>818</v>
      </c>
      <c r="B824" s="4" t="str">
        <f>IF(A824&lt;&gt;"",LEFT(A824,SEARCH("-",A824)-1),"")</f>
        <v>PPL</v>
      </c>
      <c r="C824" s="4" t="s">
        <v>925</v>
      </c>
      <c r="D824" s="17">
        <v>44075</v>
      </c>
      <c r="E824" s="17">
        <v>44110</v>
      </c>
      <c r="F824" s="17"/>
      <c r="G824" s="17"/>
      <c r="I824" s="17"/>
      <c r="J824" s="18"/>
      <c r="K824" s="36" t="s">
        <v>2369</v>
      </c>
      <c r="L824" s="36" t="s">
        <v>2213</v>
      </c>
    </row>
    <row r="825" spans="1:12" ht="58">
      <c r="A825" s="11" t="s">
        <v>819</v>
      </c>
      <c r="B825" s="6" t="str">
        <f>IF(A825&lt;&gt;"",LEFT(A825,SEARCH("-",A825)-1),"")</f>
        <v>PE</v>
      </c>
      <c r="C825" s="6" t="s">
        <v>925</v>
      </c>
      <c r="D825" s="19">
        <v>44019</v>
      </c>
      <c r="E825" s="19">
        <v>44110</v>
      </c>
      <c r="F825" s="19">
        <v>44148</v>
      </c>
      <c r="G825" s="19" t="s">
        <v>1315</v>
      </c>
      <c r="I825" s="19"/>
      <c r="J825" s="20">
        <v>44148</v>
      </c>
      <c r="K825" s="48" t="s">
        <v>2369</v>
      </c>
      <c r="L825" s="48" t="s">
        <v>2214</v>
      </c>
    </row>
    <row r="826" spans="1:12" ht="232">
      <c r="A826" s="11" t="s">
        <v>820</v>
      </c>
      <c r="B826" s="4" t="str">
        <f>IF(A826&lt;&gt;"",LEFT(A826,SEARCH("-",A826)-1),"")</f>
        <v>PPL</v>
      </c>
      <c r="C826" s="4" t="s">
        <v>925</v>
      </c>
      <c r="D826" s="17">
        <v>44075</v>
      </c>
      <c r="E826" s="17">
        <v>44110</v>
      </c>
      <c r="F826" s="17">
        <v>44139</v>
      </c>
      <c r="G826" s="17" t="s">
        <v>1316</v>
      </c>
      <c r="I826" s="17"/>
      <c r="J826" s="17">
        <v>44139</v>
      </c>
      <c r="K826" s="36" t="s">
        <v>2369</v>
      </c>
      <c r="L826" s="36" t="s">
        <v>2215</v>
      </c>
    </row>
    <row r="827" spans="1:12" ht="14.5">
      <c r="A827" s="3" t="s">
        <v>821</v>
      </c>
      <c r="B827" s="6" t="str">
        <f>IF(A827&lt;&gt;"",LEFT(A827,SEARCH("-",A827)-1),"")</f>
        <v>PN</v>
      </c>
      <c r="C827" s="6" t="s">
        <v>925</v>
      </c>
      <c r="D827" s="19" t="s">
        <v>938</v>
      </c>
      <c r="E827" s="19"/>
      <c r="F827" s="19"/>
      <c r="G827" s="19"/>
      <c r="I827" s="19"/>
      <c r="J827" s="20"/>
      <c r="K827" s="48" t="s">
        <v>2369</v>
      </c>
      <c r="L827" s="48" t="s">
        <v>2369</v>
      </c>
    </row>
    <row r="828" spans="1:12" ht="304.5">
      <c r="A828" s="3" t="s">
        <v>822</v>
      </c>
      <c r="B828" s="4" t="str">
        <f>IF(A828&lt;&gt;"",LEFT(A828,SEARCH("-",A828)-1),"")</f>
        <v>PN</v>
      </c>
      <c r="C828" s="4" t="s">
        <v>925</v>
      </c>
      <c r="D828" s="17">
        <v>43677</v>
      </c>
      <c r="E828" s="17"/>
      <c r="F828" s="17"/>
      <c r="G828" s="17"/>
      <c r="I828" s="17"/>
      <c r="J828" s="18"/>
      <c r="K828" s="36" t="s">
        <v>2544</v>
      </c>
      <c r="L828" s="36" t="s">
        <v>2829</v>
      </c>
    </row>
    <row r="829" spans="1:12" ht="101.5">
      <c r="A829" s="3" t="s">
        <v>823</v>
      </c>
      <c r="B829" s="6" t="str">
        <f>IF(A829&lt;&gt;"",LEFT(A829,SEARCH("-",A829)-1),"")</f>
        <v>PN</v>
      </c>
      <c r="C829" s="6" t="s">
        <v>925</v>
      </c>
      <c r="D829" s="19">
        <v>43759</v>
      </c>
      <c r="E829" s="19"/>
      <c r="F829" s="19"/>
      <c r="G829" s="19"/>
      <c r="I829" s="19"/>
      <c r="J829" s="20"/>
      <c r="K829" s="48" t="s">
        <v>2545</v>
      </c>
      <c r="L829" s="48" t="s">
        <v>2830</v>
      </c>
    </row>
    <row r="830" spans="1:12" ht="217.5">
      <c r="A830" s="11" t="s">
        <v>824</v>
      </c>
      <c r="B830" s="4" t="str">
        <f>IF(A830&lt;&gt;"",LEFT(A830,SEARCH("-",A830)-1),"")</f>
        <v>PPL</v>
      </c>
      <c r="C830" s="4" t="s">
        <v>925</v>
      </c>
      <c r="D830" s="17">
        <v>44075</v>
      </c>
      <c r="E830" s="17">
        <v>44110</v>
      </c>
      <c r="F830" s="17">
        <v>44139</v>
      </c>
      <c r="G830" s="17" t="s">
        <v>1317</v>
      </c>
      <c r="I830" s="17"/>
      <c r="J830" s="18">
        <v>44139</v>
      </c>
      <c r="K830" s="36" t="s">
        <v>2369</v>
      </c>
      <c r="L830" s="36" t="s">
        <v>2216</v>
      </c>
    </row>
    <row r="831" spans="1:12" ht="232">
      <c r="A831" s="11" t="s">
        <v>825</v>
      </c>
      <c r="B831" s="6" t="str">
        <f>IF(A831&lt;&gt;"",LEFT(A831,SEARCH("-",A831)-1),"")</f>
        <v>PPL</v>
      </c>
      <c r="C831" s="6" t="s">
        <v>925</v>
      </c>
      <c r="D831" s="19">
        <v>44075</v>
      </c>
      <c r="E831" s="19">
        <v>44110</v>
      </c>
      <c r="F831" s="19">
        <v>44139</v>
      </c>
      <c r="G831" s="19" t="s">
        <v>1318</v>
      </c>
      <c r="I831" s="19"/>
      <c r="J831" s="20">
        <v>44139</v>
      </c>
      <c r="K831" s="48" t="s">
        <v>2369</v>
      </c>
      <c r="L831" s="48" t="s">
        <v>2217</v>
      </c>
    </row>
    <row r="832" spans="1:12" ht="217.5">
      <c r="A832" s="11" t="s">
        <v>826</v>
      </c>
      <c r="B832" s="4" t="str">
        <f>IF(A832&lt;&gt;"",LEFT(A832,SEARCH("-",A832)-1),"")</f>
        <v>PPL</v>
      </c>
      <c r="C832" s="4" t="s">
        <v>925</v>
      </c>
      <c r="D832" s="17">
        <v>44075</v>
      </c>
      <c r="E832" s="17">
        <v>44110</v>
      </c>
      <c r="F832" s="17">
        <v>44139</v>
      </c>
      <c r="G832" s="17" t="s">
        <v>1319</v>
      </c>
      <c r="I832" s="17"/>
      <c r="J832" s="18">
        <v>44139</v>
      </c>
      <c r="K832" s="36" t="s">
        <v>2369</v>
      </c>
      <c r="L832" s="36" t="s">
        <v>2218</v>
      </c>
    </row>
    <row r="833" spans="1:12" ht="217.5">
      <c r="A833" s="11" t="s">
        <v>827</v>
      </c>
      <c r="B833" s="6" t="str">
        <f>IF(A833&lt;&gt;"",LEFT(A833,SEARCH("-",A833)-1),"")</f>
        <v>PPL</v>
      </c>
      <c r="C833" s="6" t="s">
        <v>925</v>
      </c>
      <c r="D833" s="19">
        <v>44075</v>
      </c>
      <c r="E833" s="19">
        <v>44110</v>
      </c>
      <c r="F833" s="19">
        <v>44139</v>
      </c>
      <c r="G833" s="19" t="s">
        <v>1320</v>
      </c>
      <c r="I833" s="19"/>
      <c r="J833" s="20">
        <v>44139</v>
      </c>
      <c r="K833" s="48" t="s">
        <v>2369</v>
      </c>
      <c r="L833" s="48" t="s">
        <v>2219</v>
      </c>
    </row>
    <row r="834" spans="1:12" ht="72.5">
      <c r="A834" s="3" t="s">
        <v>828</v>
      </c>
      <c r="B834" s="4" t="str">
        <f>IF(A834&lt;&gt;"",LEFT(A834,SEARCH("-",A834)-1),"")</f>
        <v>PN</v>
      </c>
      <c r="C834" s="4" t="s">
        <v>925</v>
      </c>
      <c r="D834" s="17">
        <v>43937</v>
      </c>
      <c r="E834" s="17"/>
      <c r="F834" s="17"/>
      <c r="G834" s="17"/>
      <c r="I834" s="17"/>
      <c r="J834" s="18"/>
      <c r="K834" s="36" t="s">
        <v>2369</v>
      </c>
      <c r="L834" s="36" t="s">
        <v>2220</v>
      </c>
    </row>
    <row r="835" spans="1:12" ht="72.5">
      <c r="A835" s="3" t="s">
        <v>829</v>
      </c>
      <c r="B835" s="6" t="str">
        <f>IF(A835&lt;&gt;"",LEFT(A835,SEARCH("-",A835)-1),"")</f>
        <v>PN</v>
      </c>
      <c r="C835" s="6" t="s">
        <v>925</v>
      </c>
      <c r="D835" s="19">
        <v>43963</v>
      </c>
      <c r="E835" s="19"/>
      <c r="F835" s="19"/>
      <c r="G835" s="19"/>
      <c r="I835" s="19"/>
      <c r="J835" s="20"/>
      <c r="K835" s="48" t="s">
        <v>2369</v>
      </c>
      <c r="L835" s="48" t="s">
        <v>2221</v>
      </c>
    </row>
    <row r="836" spans="1:12" ht="232">
      <c r="A836" s="11" t="s">
        <v>830</v>
      </c>
      <c r="B836" s="4" t="str">
        <f>IF(A836&lt;&gt;"",LEFT(A836,SEARCH("-",A836)-1),"")</f>
        <v>PPL</v>
      </c>
      <c r="C836" s="4" t="s">
        <v>925</v>
      </c>
      <c r="D836" s="17">
        <v>44075</v>
      </c>
      <c r="E836" s="17">
        <v>44110</v>
      </c>
      <c r="F836" s="17">
        <v>44139</v>
      </c>
      <c r="G836" s="17" t="s">
        <v>1321</v>
      </c>
      <c r="I836" s="17"/>
      <c r="J836" s="18">
        <v>44139</v>
      </c>
      <c r="K836" s="36" t="s">
        <v>2369</v>
      </c>
      <c r="L836" s="36" t="s">
        <v>2222</v>
      </c>
    </row>
    <row r="837" spans="1:12" ht="217.5">
      <c r="A837" s="11" t="s">
        <v>831</v>
      </c>
      <c r="B837" s="6" t="str">
        <f>IF(A837&lt;&gt;"",LEFT(A837,SEARCH("-",A837)-1),"")</f>
        <v>PPL</v>
      </c>
      <c r="C837" s="6" t="s">
        <v>925</v>
      </c>
      <c r="D837" s="19">
        <v>44075</v>
      </c>
      <c r="E837" s="19">
        <v>44110</v>
      </c>
      <c r="F837" s="19">
        <v>44139</v>
      </c>
      <c r="G837" s="19" t="s">
        <v>1322</v>
      </c>
      <c r="I837" s="19"/>
      <c r="J837" s="20">
        <v>44139</v>
      </c>
      <c r="K837" s="48" t="s">
        <v>2369</v>
      </c>
      <c r="L837" s="48" t="s">
        <v>2223</v>
      </c>
    </row>
    <row r="838" spans="1:12" ht="155">
      <c r="A838" s="3" t="s">
        <v>832</v>
      </c>
      <c r="B838" s="4" t="str">
        <f>IF(A838&lt;&gt;"",LEFT(A838,SEARCH("-",A838)-1),"")</f>
        <v>PN</v>
      </c>
      <c r="C838" s="4" t="s">
        <v>925</v>
      </c>
      <c r="D838" s="17">
        <v>43972</v>
      </c>
      <c r="E838" s="24"/>
      <c r="F838" s="17"/>
      <c r="G838" s="17"/>
      <c r="I838" s="17"/>
      <c r="J838" s="18"/>
      <c r="K838" s="71" t="s">
        <v>1677</v>
      </c>
      <c r="L838" s="71" t="s">
        <v>2189</v>
      </c>
    </row>
    <row r="839" spans="1:12" ht="232">
      <c r="A839" s="11" t="s">
        <v>833</v>
      </c>
      <c r="B839" s="6" t="str">
        <f>IF(A839&lt;&gt;"",LEFT(A839,SEARCH("-",A839)-1),"")</f>
        <v>PPL</v>
      </c>
      <c r="C839" s="6" t="s">
        <v>925</v>
      </c>
      <c r="D839" s="19">
        <v>44075</v>
      </c>
      <c r="E839" s="19">
        <v>44110</v>
      </c>
      <c r="F839" s="19">
        <v>44139</v>
      </c>
      <c r="G839" s="19" t="s">
        <v>1323</v>
      </c>
      <c r="I839" s="19"/>
      <c r="J839" s="20">
        <v>44139</v>
      </c>
      <c r="K839" s="48" t="s">
        <v>2369</v>
      </c>
      <c r="L839" s="48" t="s">
        <v>2224</v>
      </c>
    </row>
    <row r="840" spans="1:12" ht="232">
      <c r="A840" s="11" t="s">
        <v>834</v>
      </c>
      <c r="B840" s="4" t="str">
        <f>IF(A840&lt;&gt;"",LEFT(A840,SEARCH("-",A840)-1),"")</f>
        <v>PPL</v>
      </c>
      <c r="C840" s="4" t="s">
        <v>925</v>
      </c>
      <c r="D840" s="17">
        <v>44075</v>
      </c>
      <c r="E840" s="17">
        <v>44110</v>
      </c>
      <c r="F840" s="17">
        <v>44139</v>
      </c>
      <c r="G840" s="17" t="s">
        <v>1324</v>
      </c>
      <c r="I840" s="17"/>
      <c r="J840" s="18">
        <v>44139</v>
      </c>
      <c r="K840" s="36" t="s">
        <v>2369</v>
      </c>
      <c r="L840" s="36" t="s">
        <v>2225</v>
      </c>
    </row>
    <row r="841" spans="1:12" ht="217.5">
      <c r="A841" s="11" t="s">
        <v>835</v>
      </c>
      <c r="B841" s="6" t="str">
        <f>IF(A841&lt;&gt;"",LEFT(A841,SEARCH("-",A841)-1),"")</f>
        <v>PPL</v>
      </c>
      <c r="C841" s="6" t="s">
        <v>925</v>
      </c>
      <c r="D841" s="19">
        <v>44075</v>
      </c>
      <c r="E841" s="19">
        <v>44110</v>
      </c>
      <c r="F841" s="19">
        <v>44139</v>
      </c>
      <c r="G841" s="19" t="s">
        <v>1325</v>
      </c>
      <c r="I841" s="19"/>
      <c r="J841" s="20">
        <v>44139</v>
      </c>
      <c r="K841" s="48" t="s">
        <v>2369</v>
      </c>
      <c r="L841" s="48" t="s">
        <v>2226</v>
      </c>
    </row>
    <row r="842" spans="1:12" ht="203">
      <c r="A842" s="3" t="s">
        <v>836</v>
      </c>
      <c r="B842" s="4" t="str">
        <f>IF(A842&lt;&gt;"",LEFT(A842,SEARCH("-",A842)-1),"")</f>
        <v>PN</v>
      </c>
      <c r="C842" s="4" t="s">
        <v>925</v>
      </c>
      <c r="D842" s="17">
        <v>44056</v>
      </c>
      <c r="E842" s="17"/>
      <c r="F842" s="17"/>
      <c r="G842" s="17"/>
      <c r="I842" s="17"/>
      <c r="J842" s="18"/>
      <c r="K842" s="36" t="s">
        <v>2369</v>
      </c>
      <c r="L842" s="36" t="s">
        <v>2227</v>
      </c>
    </row>
    <row r="843" spans="1:12" ht="217.5">
      <c r="A843" s="11" t="s">
        <v>837</v>
      </c>
      <c r="B843" s="6" t="str">
        <f>IF(A843&lt;&gt;"",LEFT(A843,SEARCH("-",A843)-1),"")</f>
        <v>PPL</v>
      </c>
      <c r="C843" s="6" t="s">
        <v>925</v>
      </c>
      <c r="D843" s="19">
        <v>44075</v>
      </c>
      <c r="E843" s="19">
        <v>44110</v>
      </c>
      <c r="F843" s="19">
        <v>44139</v>
      </c>
      <c r="G843" s="19" t="s">
        <v>1326</v>
      </c>
      <c r="I843" s="19"/>
      <c r="J843" s="20">
        <v>44139</v>
      </c>
      <c r="K843" s="48" t="s">
        <v>2369</v>
      </c>
      <c r="L843" s="48" t="s">
        <v>2228</v>
      </c>
    </row>
    <row r="844" spans="1:12" ht="43.5">
      <c r="A844" s="11" t="s">
        <v>838</v>
      </c>
      <c r="B844" s="4" t="str">
        <f>IF(A844&lt;&gt;"",LEFT(A844,SEARCH("-",A844)-1),"")</f>
        <v>PSEG</v>
      </c>
      <c r="C844" s="4" t="s">
        <v>925</v>
      </c>
      <c r="D844" s="17">
        <v>44075</v>
      </c>
      <c r="E844" s="17">
        <v>44110</v>
      </c>
      <c r="F844" s="17">
        <v>44237</v>
      </c>
      <c r="G844" s="17" t="s">
        <v>1327</v>
      </c>
      <c r="I844" s="17"/>
      <c r="J844" s="18">
        <v>44237</v>
      </c>
      <c r="K844" s="36" t="s">
        <v>2369</v>
      </c>
      <c r="L844" s="36" t="s">
        <v>2229</v>
      </c>
    </row>
    <row r="845" spans="1:12" ht="130.5">
      <c r="A845" s="3" t="s">
        <v>839</v>
      </c>
      <c r="B845" s="6" t="str">
        <f>IF(A845&lt;&gt;"",LEFT(A845,SEARCH("-",A845)-1),"")</f>
        <v>PN</v>
      </c>
      <c r="C845" s="6" t="s">
        <v>925</v>
      </c>
      <c r="D845" s="19">
        <v>44028</v>
      </c>
      <c r="E845" s="6"/>
      <c r="F845" s="19"/>
      <c r="G845" s="19"/>
      <c r="I845" s="19"/>
      <c r="J845" s="20"/>
      <c r="K845" s="48" t="s">
        <v>2369</v>
      </c>
      <c r="L845" s="48" t="s">
        <v>2189</v>
      </c>
    </row>
    <row r="846" spans="1:12" ht="43.5">
      <c r="A846" s="11" t="s">
        <v>840</v>
      </c>
      <c r="B846" s="4" t="str">
        <f>IF(A846&lt;&gt;"",LEFT(A846,SEARCH("-",A846)-1),"")</f>
        <v>PSEG</v>
      </c>
      <c r="C846" s="4" t="s">
        <v>925</v>
      </c>
      <c r="D846" s="17">
        <v>44075</v>
      </c>
      <c r="E846" s="17">
        <v>44110</v>
      </c>
      <c r="F846" s="17">
        <v>44165</v>
      </c>
      <c r="G846" s="17" t="s">
        <v>1328</v>
      </c>
      <c r="I846" s="17"/>
      <c r="J846" s="18">
        <v>44173</v>
      </c>
      <c r="K846" s="36" t="s">
        <v>2369</v>
      </c>
      <c r="L846" s="36" t="s">
        <v>2230</v>
      </c>
    </row>
    <row r="847" spans="1:12" ht="43.5">
      <c r="A847" s="3" t="s">
        <v>841</v>
      </c>
      <c r="B847" s="6" t="str">
        <f>IF(A847&lt;&gt;"",LEFT(A847,SEARCH("-",A847)-1),"")</f>
        <v>ME</v>
      </c>
      <c r="C847" s="6" t="s">
        <v>925</v>
      </c>
      <c r="D847" s="19">
        <v>43937</v>
      </c>
      <c r="E847" s="19">
        <v>44119</v>
      </c>
      <c r="F847" s="19"/>
      <c r="G847" s="19"/>
      <c r="I847" s="19"/>
      <c r="J847" s="20"/>
      <c r="K847" s="48" t="s">
        <v>1678</v>
      </c>
      <c r="L847" s="48" t="s">
        <v>2231</v>
      </c>
    </row>
    <row r="848" spans="1:12" ht="43.5">
      <c r="A848" s="3" t="s">
        <v>842</v>
      </c>
      <c r="B848" s="4" t="str">
        <f>IF(A848&lt;&gt;"",LEFT(A848,SEARCH("-",A848)-1),"")</f>
        <v>ME</v>
      </c>
      <c r="C848" s="4" t="s">
        <v>925</v>
      </c>
      <c r="D848" s="17">
        <v>43937</v>
      </c>
      <c r="E848" s="17">
        <v>44119</v>
      </c>
      <c r="F848" s="17"/>
      <c r="G848" s="17"/>
      <c r="I848" s="17"/>
      <c r="J848" s="18"/>
      <c r="K848" s="36" t="s">
        <v>1679</v>
      </c>
      <c r="L848" s="36" t="s">
        <v>2232</v>
      </c>
    </row>
    <row r="849" spans="1:12" ht="87">
      <c r="A849" s="11" t="s">
        <v>843</v>
      </c>
      <c r="B849" s="6" t="str">
        <f>IF(A849&lt;&gt;"",LEFT(A849,SEARCH("-",A849)-1),"")</f>
        <v>ME</v>
      </c>
      <c r="C849" s="6" t="s">
        <v>925</v>
      </c>
      <c r="D849" s="19">
        <v>43998</v>
      </c>
      <c r="E849" s="19">
        <v>44119</v>
      </c>
      <c r="F849" s="19"/>
      <c r="G849" s="19"/>
      <c r="I849" s="19"/>
      <c r="J849" s="20"/>
      <c r="K849" s="48" t="s">
        <v>2369</v>
      </c>
      <c r="L849" s="48" t="s">
        <v>2233</v>
      </c>
    </row>
    <row r="850" spans="1:12" ht="43.5">
      <c r="A850" s="11" t="s">
        <v>844</v>
      </c>
      <c r="B850" s="4" t="str">
        <f>IF(A850&lt;&gt;"",LEFT(A850,SEARCH("-",A850)-1),"")</f>
        <v>ME</v>
      </c>
      <c r="C850" s="4" t="s">
        <v>925</v>
      </c>
      <c r="D850" s="17">
        <v>44056</v>
      </c>
      <c r="E850" s="17">
        <v>44119</v>
      </c>
      <c r="F850" s="17"/>
      <c r="G850" s="17"/>
      <c r="I850" s="17"/>
      <c r="J850" s="18"/>
      <c r="K850" s="36" t="s">
        <v>2369</v>
      </c>
      <c r="L850" s="36" t="s">
        <v>2234</v>
      </c>
    </row>
    <row r="851" spans="1:12" ht="43.5">
      <c r="A851" s="11" t="s">
        <v>845</v>
      </c>
      <c r="B851" s="6" t="str">
        <f>IF(A851&lt;&gt;"",LEFT(A851,SEARCH("-",A851)-1),"")</f>
        <v>ME</v>
      </c>
      <c r="C851" s="6" t="s">
        <v>925</v>
      </c>
      <c r="D851" s="19">
        <v>44056</v>
      </c>
      <c r="E851" s="19">
        <v>44119</v>
      </c>
      <c r="F851" s="19"/>
      <c r="G851" s="19"/>
      <c r="I851" s="19"/>
      <c r="J851" s="20"/>
      <c r="K851" s="48" t="s">
        <v>2369</v>
      </c>
      <c r="L851" s="48" t="s">
        <v>2235</v>
      </c>
    </row>
    <row r="852" spans="1:12" ht="43.5">
      <c r="A852" s="3" t="s">
        <v>846</v>
      </c>
      <c r="B852" s="4" t="str">
        <f>IF(A852&lt;&gt;"",LEFT(A852,SEARCH("-",A852)-1),"")</f>
        <v>PPL</v>
      </c>
      <c r="C852" s="4" t="s">
        <v>925</v>
      </c>
      <c r="D852" s="17">
        <v>43518</v>
      </c>
      <c r="E852" s="17"/>
      <c r="F852" s="17"/>
      <c r="G852" s="17"/>
      <c r="I852" s="17"/>
      <c r="J852" s="18"/>
      <c r="K852" s="36" t="s">
        <v>2369</v>
      </c>
      <c r="L852" s="36" t="s">
        <v>2831</v>
      </c>
    </row>
    <row r="853" spans="1:12" ht="43.5">
      <c r="A853" s="3" t="s">
        <v>847</v>
      </c>
      <c r="B853" s="6" t="str">
        <f>IF(A853&lt;&gt;"",LEFT(A853,SEARCH("-",A853)-1),"")</f>
        <v>PPL</v>
      </c>
      <c r="C853" s="6" t="s">
        <v>925</v>
      </c>
      <c r="D853" s="19">
        <v>43518</v>
      </c>
      <c r="E853" s="19"/>
      <c r="F853" s="19"/>
      <c r="G853" s="19"/>
      <c r="I853" s="19"/>
      <c r="J853" s="20"/>
      <c r="K853" s="48" t="s">
        <v>2369</v>
      </c>
      <c r="L853" s="48" t="s">
        <v>2832</v>
      </c>
    </row>
    <row r="854" spans="1:12" ht="43.5">
      <c r="A854" s="3" t="s">
        <v>848</v>
      </c>
      <c r="B854" s="4" t="str">
        <f>IF(A854&lt;&gt;"",LEFT(A854,SEARCH("-",A854)-1),"")</f>
        <v>PPL</v>
      </c>
      <c r="C854" s="4" t="s">
        <v>925</v>
      </c>
      <c r="D854" s="17">
        <v>43518</v>
      </c>
      <c r="E854" s="17"/>
      <c r="F854" s="17"/>
      <c r="G854" s="17"/>
      <c r="I854" s="17"/>
      <c r="J854" s="18"/>
      <c r="K854" s="36" t="s">
        <v>2369</v>
      </c>
      <c r="L854" s="36" t="s">
        <v>2833</v>
      </c>
    </row>
    <row r="855" spans="1:12" ht="72.5">
      <c r="A855" s="3" t="s">
        <v>849</v>
      </c>
      <c r="B855" s="6" t="str">
        <f>IF(A855&lt;&gt;"",LEFT(A855,SEARCH("-",A855)-1),"")</f>
        <v>PPL</v>
      </c>
      <c r="C855" s="6" t="s">
        <v>925</v>
      </c>
      <c r="D855" s="19">
        <v>43518</v>
      </c>
      <c r="E855" s="19"/>
      <c r="F855" s="19"/>
      <c r="G855" s="19"/>
      <c r="I855" s="19"/>
      <c r="J855" s="20"/>
      <c r="K855" s="48" t="s">
        <v>2369</v>
      </c>
      <c r="L855" s="48" t="s">
        <v>2834</v>
      </c>
    </row>
    <row r="856" spans="1:12" ht="217.5">
      <c r="A856" s="11" t="s">
        <v>850</v>
      </c>
      <c r="B856" s="4" t="str">
        <f>IF(A856&lt;&gt;"",LEFT(A856,SEARCH("-",A856)-1),"")</f>
        <v>PPL</v>
      </c>
      <c r="C856" s="4" t="s">
        <v>925</v>
      </c>
      <c r="D856" s="17">
        <v>44075</v>
      </c>
      <c r="E856" s="17">
        <v>44119</v>
      </c>
      <c r="F856" s="17">
        <v>44139</v>
      </c>
      <c r="G856" s="17" t="s">
        <v>1329</v>
      </c>
      <c r="I856" s="17"/>
      <c r="J856" s="18">
        <v>44139</v>
      </c>
      <c r="K856" s="36" t="s">
        <v>1680</v>
      </c>
      <c r="L856" s="36" t="s">
        <v>2236</v>
      </c>
    </row>
    <row r="857" spans="1:12" ht="232">
      <c r="A857" s="11" t="s">
        <v>851</v>
      </c>
      <c r="B857" s="6" t="str">
        <f>IF(A857&lt;&gt;"",LEFT(A857,SEARCH("-",A857)-1),"")</f>
        <v>PPL</v>
      </c>
      <c r="C857" s="6" t="s">
        <v>925</v>
      </c>
      <c r="D857" s="19">
        <v>44075</v>
      </c>
      <c r="E857" s="19">
        <v>44119</v>
      </c>
      <c r="F857" s="19">
        <v>44139</v>
      </c>
      <c r="G857" s="19" t="s">
        <v>1330</v>
      </c>
      <c r="I857" s="19"/>
      <c r="J857" s="20">
        <v>44139</v>
      </c>
      <c r="K857" s="48" t="s">
        <v>1681</v>
      </c>
      <c r="L857" s="48" t="s">
        <v>2237</v>
      </c>
    </row>
    <row r="858" spans="1:12" ht="232">
      <c r="A858" s="11" t="s">
        <v>852</v>
      </c>
      <c r="B858" s="4" t="str">
        <f>IF(A858&lt;&gt;"",LEFT(A858,SEARCH("-",A858)-1),"")</f>
        <v>PPL</v>
      </c>
      <c r="C858" s="4" t="s">
        <v>925</v>
      </c>
      <c r="D858" s="17">
        <v>44075</v>
      </c>
      <c r="E858" s="17">
        <v>44119</v>
      </c>
      <c r="F858" s="17">
        <v>44139</v>
      </c>
      <c r="G858" s="17" t="s">
        <v>1331</v>
      </c>
      <c r="I858" s="17"/>
      <c r="J858" s="18">
        <v>44139</v>
      </c>
      <c r="K858" s="36" t="s">
        <v>1682</v>
      </c>
      <c r="L858" s="36" t="s">
        <v>2238</v>
      </c>
    </row>
    <row r="859" spans="1:12" ht="43.5">
      <c r="A859" s="3" t="s">
        <v>853</v>
      </c>
      <c r="B859" s="6" t="str">
        <f>IF(A859&lt;&gt;"",LEFT(A859,SEARCH("-",A859)-1),"")</f>
        <v>ME</v>
      </c>
      <c r="C859" s="6" t="s">
        <v>925</v>
      </c>
      <c r="D859" s="19">
        <v>43937</v>
      </c>
      <c r="E859" s="19">
        <v>44153</v>
      </c>
      <c r="F859" s="19"/>
      <c r="G859" s="19"/>
      <c r="I859" s="19"/>
      <c r="J859" s="20"/>
      <c r="K859" s="48" t="s">
        <v>1683</v>
      </c>
      <c r="L859" s="48" t="s">
        <v>2239</v>
      </c>
    </row>
    <row r="860" spans="1:12" ht="155">
      <c r="A860" s="3" t="s">
        <v>854</v>
      </c>
      <c r="B860" s="4" t="str">
        <f>IF(A860&lt;&gt;"",LEFT(A860,SEARCH("-",A860)-1),"")</f>
        <v>PN</v>
      </c>
      <c r="C860" s="4" t="s">
        <v>925</v>
      </c>
      <c r="D860" s="17">
        <v>43972</v>
      </c>
      <c r="E860" s="17">
        <v>44153</v>
      </c>
      <c r="F860" s="17"/>
      <c r="G860" s="17"/>
      <c r="I860" s="17"/>
      <c r="J860" s="18"/>
      <c r="K860" s="71" t="s">
        <v>1684</v>
      </c>
      <c r="L860" s="71" t="s">
        <v>2189</v>
      </c>
    </row>
    <row r="861" spans="1:12" ht="203">
      <c r="A861" s="3" t="s">
        <v>855</v>
      </c>
      <c r="B861" s="6" t="str">
        <f>IF(A861&lt;&gt;"",LEFT(A861,SEARCH("-",A861)-1),"")</f>
        <v>PN</v>
      </c>
      <c r="C861" s="6" t="s">
        <v>925</v>
      </c>
      <c r="D861" s="19">
        <v>44056</v>
      </c>
      <c r="E861" s="19">
        <v>44153</v>
      </c>
      <c r="F861" s="19"/>
      <c r="G861" s="19"/>
      <c r="I861" s="19"/>
      <c r="J861" s="20"/>
      <c r="K861" s="48" t="s">
        <v>2369</v>
      </c>
      <c r="L861" s="48" t="s">
        <v>2240</v>
      </c>
    </row>
    <row r="862" spans="1:12" ht="43.5">
      <c r="A862" s="11" t="s">
        <v>856</v>
      </c>
      <c r="B862" s="4" t="str">
        <f>IF(A862&lt;&gt;"",LEFT(A862,SEARCH("-",A862)-1),"")</f>
        <v>PSEG</v>
      </c>
      <c r="C862" s="4" t="s">
        <v>925</v>
      </c>
      <c r="D862" s="17">
        <v>44084</v>
      </c>
      <c r="E862" s="17">
        <v>44153</v>
      </c>
      <c r="F862" s="17">
        <v>44302</v>
      </c>
      <c r="G862" s="17" t="s">
        <v>1332</v>
      </c>
      <c r="I862" s="17"/>
      <c r="J862" s="18">
        <v>44305</v>
      </c>
      <c r="K862" s="36" t="s">
        <v>2369</v>
      </c>
      <c r="L862" s="36" t="s">
        <v>2241</v>
      </c>
    </row>
    <row r="863" spans="1:12" ht="87">
      <c r="A863" s="11" t="s">
        <v>857</v>
      </c>
      <c r="B863" s="6" t="str">
        <f>IF(A863&lt;&gt;"",LEFT(A863,SEARCH("-",A863)-1),"")</f>
        <v>PSEG</v>
      </c>
      <c r="C863" s="6" t="s">
        <v>925</v>
      </c>
      <c r="D863" s="19">
        <v>44084</v>
      </c>
      <c r="E863" s="19">
        <v>44153</v>
      </c>
      <c r="F863" s="19">
        <v>44302</v>
      </c>
      <c r="G863" s="19" t="s">
        <v>1333</v>
      </c>
      <c r="I863" s="19"/>
      <c r="J863" s="20">
        <v>44305</v>
      </c>
      <c r="K863" s="48" t="s">
        <v>2369</v>
      </c>
      <c r="L863" s="48" t="s">
        <v>2242</v>
      </c>
    </row>
    <row r="864" spans="1:12" ht="246.5">
      <c r="A864" s="11" t="s">
        <v>858</v>
      </c>
      <c r="B864" s="4" t="str">
        <f>IF(A864&lt;&gt;"",LEFT(A864,SEARCH("-",A864)-1),"")</f>
        <v>UGI</v>
      </c>
      <c r="C864" s="4" t="s">
        <v>925</v>
      </c>
      <c r="D864" s="17">
        <v>44084</v>
      </c>
      <c r="E864" s="17">
        <v>44153</v>
      </c>
      <c r="F864" s="17"/>
      <c r="G864" s="17"/>
      <c r="I864" s="17"/>
      <c r="J864" s="18"/>
      <c r="K864" s="36" t="s">
        <v>1685</v>
      </c>
      <c r="L864" s="36" t="s">
        <v>2243</v>
      </c>
    </row>
    <row r="865" spans="1:12" ht="43.5">
      <c r="A865" s="3" t="s">
        <v>859</v>
      </c>
      <c r="B865" s="6" t="str">
        <f>IF(A865&lt;&gt;"",LEFT(A865,SEARCH("-",A865)-1),"")</f>
        <v>PPL</v>
      </c>
      <c r="C865" s="6" t="s">
        <v>925</v>
      </c>
      <c r="D865" s="19">
        <v>44153</v>
      </c>
      <c r="E865" s="19">
        <v>44181</v>
      </c>
      <c r="F865" s="19">
        <v>44302</v>
      </c>
      <c r="G865" s="19" t="s">
        <v>1334</v>
      </c>
      <c r="I865" s="19"/>
      <c r="J865" s="20">
        <v>44305</v>
      </c>
      <c r="K865" s="48" t="s">
        <v>2369</v>
      </c>
      <c r="L865" s="48" t="s">
        <v>2244</v>
      </c>
    </row>
    <row r="866" spans="1:12" ht="43.5">
      <c r="A866" s="3" t="s">
        <v>860</v>
      </c>
      <c r="B866" s="4" t="str">
        <f>IF(A866&lt;&gt;"",LEFT(A866,SEARCH("-",A866)-1),"")</f>
        <v>PPL</v>
      </c>
      <c r="C866" s="4" t="s">
        <v>925</v>
      </c>
      <c r="D866" s="17">
        <v>44153</v>
      </c>
      <c r="E866" s="17">
        <v>44181</v>
      </c>
      <c r="F866" s="17">
        <v>44302</v>
      </c>
      <c r="G866" s="17" t="s">
        <v>1335</v>
      </c>
      <c r="I866" s="17"/>
      <c r="J866" s="18">
        <v>44305</v>
      </c>
      <c r="K866" s="36" t="s">
        <v>2369</v>
      </c>
      <c r="L866" s="36" t="s">
        <v>2245</v>
      </c>
    </row>
    <row r="867" spans="1:12" ht="43.5">
      <c r="A867" s="3" t="s">
        <v>861</v>
      </c>
      <c r="B867" s="6" t="str">
        <f>IF(A867&lt;&gt;"",LEFT(A867,SEARCH("-",A867)-1),"")</f>
        <v>PPL</v>
      </c>
      <c r="C867" s="6" t="s">
        <v>925</v>
      </c>
      <c r="D867" s="19">
        <v>44153</v>
      </c>
      <c r="E867" s="19">
        <v>44181</v>
      </c>
      <c r="F867" s="19">
        <v>44302</v>
      </c>
      <c r="G867" s="19" t="s">
        <v>1336</v>
      </c>
      <c r="I867" s="19"/>
      <c r="J867" s="20">
        <v>44305</v>
      </c>
      <c r="K867" s="48" t="s">
        <v>2369</v>
      </c>
      <c r="L867" s="48" t="s">
        <v>2246</v>
      </c>
    </row>
    <row r="868" spans="1:12" ht="43.5">
      <c r="A868" s="5" t="s">
        <v>862</v>
      </c>
      <c r="B868" s="4" t="str">
        <f>IF(A868&lt;&gt;"",LEFT(A868,SEARCH("-",A868)-1),"")</f>
        <v>ME</v>
      </c>
      <c r="C868" s="4" t="s">
        <v>925</v>
      </c>
      <c r="D868" s="17">
        <v>43677</v>
      </c>
      <c r="E868" s="17">
        <v>44210</v>
      </c>
      <c r="F868" s="17"/>
      <c r="G868" s="17"/>
      <c r="I868" s="17"/>
      <c r="J868" s="18"/>
      <c r="K868" s="36" t="s">
        <v>2546</v>
      </c>
      <c r="L868" s="36" t="s">
        <v>2835</v>
      </c>
    </row>
    <row r="869" spans="1:12" ht="43.5">
      <c r="A869" s="5" t="s">
        <v>863</v>
      </c>
      <c r="B869" s="6" t="str">
        <f>IF(A869&lt;&gt;"",LEFT(A869,SEARCH("-",A869)-1),"")</f>
        <v>ME</v>
      </c>
      <c r="C869" s="6" t="s">
        <v>925</v>
      </c>
      <c r="D869" s="19">
        <v>43677</v>
      </c>
      <c r="E869" s="19">
        <v>44210</v>
      </c>
      <c r="F869" s="19"/>
      <c r="G869" s="19"/>
      <c r="I869" s="19"/>
      <c r="J869" s="20"/>
      <c r="K869" s="48" t="s">
        <v>2547</v>
      </c>
      <c r="L869" s="48" t="s">
        <v>2836</v>
      </c>
    </row>
    <row r="870" spans="1:12" ht="43.5">
      <c r="A870" s="3" t="s">
        <v>864</v>
      </c>
      <c r="B870" s="4" t="str">
        <f>IF(A870&lt;&gt;"",LEFT(A870,SEARCH("-",A870)-1),"")</f>
        <v>PE</v>
      </c>
      <c r="C870" s="4" t="s">
        <v>925</v>
      </c>
      <c r="D870" s="17">
        <v>44181</v>
      </c>
      <c r="E870" s="17">
        <v>44210</v>
      </c>
      <c r="F870" s="17"/>
      <c r="G870" s="17"/>
      <c r="I870" s="17"/>
      <c r="J870" s="18"/>
      <c r="K870" s="36" t="s">
        <v>2369</v>
      </c>
      <c r="L870" s="36" t="s">
        <v>2247</v>
      </c>
    </row>
    <row r="871" spans="1:12" ht="43.5">
      <c r="A871" s="3" t="s">
        <v>865</v>
      </c>
      <c r="B871" s="6" t="str">
        <f>IF(A871&lt;&gt;"",LEFT(A871,SEARCH("-",A871)-1),"")</f>
        <v>PE</v>
      </c>
      <c r="C871" s="6" t="s">
        <v>925</v>
      </c>
      <c r="D871" s="19">
        <v>44181</v>
      </c>
      <c r="E871" s="19">
        <v>44210</v>
      </c>
      <c r="F871" s="19"/>
      <c r="G871" s="19"/>
      <c r="I871" s="19"/>
      <c r="J871" s="20"/>
      <c r="K871" s="48" t="s">
        <v>2369</v>
      </c>
      <c r="L871" s="48" t="s">
        <v>2248</v>
      </c>
    </row>
    <row r="872" spans="1:12" ht="130.5">
      <c r="A872" s="3" t="s">
        <v>866</v>
      </c>
      <c r="B872" s="4" t="str">
        <f>IF(A872&lt;&gt;"",LEFT(A872,SEARCH("-",A872)-1),"")</f>
        <v>PSEG</v>
      </c>
      <c r="C872" s="4" t="s">
        <v>925</v>
      </c>
      <c r="D872" s="17">
        <v>44153</v>
      </c>
      <c r="E872" s="17">
        <v>44210</v>
      </c>
      <c r="F872" s="17"/>
      <c r="G872" s="17"/>
      <c r="I872" s="17"/>
      <c r="J872" s="18"/>
      <c r="K872" s="36" t="s">
        <v>2369</v>
      </c>
      <c r="L872" s="36" t="s">
        <v>2249</v>
      </c>
    </row>
    <row r="873" spans="1:12" ht="159.5">
      <c r="A873" s="3" t="s">
        <v>867</v>
      </c>
      <c r="B873" s="6" t="str">
        <f>IF(A873&lt;&gt;"",LEFT(A873,SEARCH("-",A873)-1),"")</f>
        <v>PSEG</v>
      </c>
      <c r="C873" s="6" t="s">
        <v>925</v>
      </c>
      <c r="D873" s="19">
        <v>44153</v>
      </c>
      <c r="E873" s="19">
        <v>44210</v>
      </c>
      <c r="F873" s="19"/>
      <c r="G873" s="19"/>
      <c r="I873" s="19"/>
      <c r="J873" s="20"/>
      <c r="K873" s="48" t="s">
        <v>2369</v>
      </c>
      <c r="L873" s="48" t="s">
        <v>2250</v>
      </c>
    </row>
    <row r="874" spans="1:12" ht="43.5">
      <c r="A874" s="3" t="s">
        <v>868</v>
      </c>
      <c r="B874" s="4" t="str">
        <f t="shared" si="16" ref="B874:B937">IF(A874&lt;&gt;"",LEFT(A874,SEARCH("-",A874)-1),"")</f>
        <v>DPL</v>
      </c>
      <c r="C874" s="4" t="s">
        <v>925</v>
      </c>
      <c r="D874" s="17">
        <v>43490</v>
      </c>
      <c r="E874" s="17">
        <v>44243</v>
      </c>
      <c r="F874" s="17"/>
      <c r="G874" s="17"/>
      <c r="I874" s="17"/>
      <c r="J874" s="18"/>
      <c r="K874" s="36" t="s">
        <v>1686</v>
      </c>
      <c r="L874" s="36" t="s">
        <v>2251</v>
      </c>
    </row>
    <row r="875" spans="1:12" ht="159.5">
      <c r="A875" s="3" t="s">
        <v>869</v>
      </c>
      <c r="B875" s="6" t="str">
        <f>IF(A875&lt;&gt;"",LEFT(A875,SEARCH("-",A875)-1),"")</f>
        <v>PN</v>
      </c>
      <c r="C875" s="6" t="s">
        <v>925</v>
      </c>
      <c r="D875" s="19">
        <v>44210</v>
      </c>
      <c r="E875" s="19">
        <v>44243</v>
      </c>
      <c r="F875" s="19"/>
      <c r="G875" s="19"/>
      <c r="I875" s="19"/>
      <c r="J875" s="20"/>
      <c r="K875" s="48" t="s">
        <v>2369</v>
      </c>
      <c r="L875" s="48" t="s">
        <v>2252</v>
      </c>
    </row>
    <row r="876" spans="1:12" ht="130.5">
      <c r="A876" s="3" t="s">
        <v>870</v>
      </c>
      <c r="B876" s="4" t="str">
        <f>IF(A876&lt;&gt;"",LEFT(A876,SEARCH("-",A876)-1),"")</f>
        <v>PSEG</v>
      </c>
      <c r="C876" s="4" t="s">
        <v>925</v>
      </c>
      <c r="D876" s="17">
        <v>44153</v>
      </c>
      <c r="E876" s="17">
        <v>44243</v>
      </c>
      <c r="F876" s="17"/>
      <c r="G876" s="17"/>
      <c r="I876" s="17"/>
      <c r="J876" s="18"/>
      <c r="K876" s="36" t="s">
        <v>2369</v>
      </c>
      <c r="L876" s="36" t="s">
        <v>2253</v>
      </c>
    </row>
    <row r="877" spans="1:12" ht="72.5">
      <c r="A877" s="3" t="s">
        <v>871</v>
      </c>
      <c r="B877" s="6" t="str">
        <f>IF(A877&lt;&gt;"",LEFT(A877,SEARCH("-",A877)-1),"")</f>
        <v>PN</v>
      </c>
      <c r="C877" s="6" t="s">
        <v>925</v>
      </c>
      <c r="D877" s="19">
        <v>44273</v>
      </c>
      <c r="E877" s="19">
        <v>44300</v>
      </c>
      <c r="F877" s="19"/>
      <c r="G877" s="19"/>
      <c r="I877" s="19"/>
      <c r="J877" s="20"/>
      <c r="K877" s="48" t="s">
        <v>2369</v>
      </c>
      <c r="L877" s="48" t="s">
        <v>2254</v>
      </c>
    </row>
    <row r="878" spans="1:12" ht="43.5">
      <c r="A878" s="3" t="s">
        <v>872</v>
      </c>
      <c r="B878" s="4" t="str">
        <f>IF(A878&lt;&gt;"",LEFT(A878,SEARCH("-",A878)-1),"")</f>
        <v>PPL</v>
      </c>
      <c r="C878" s="4" t="s">
        <v>925</v>
      </c>
      <c r="D878" s="17">
        <v>44336</v>
      </c>
      <c r="E878" s="17"/>
      <c r="F878" s="17"/>
      <c r="G878" s="17"/>
      <c r="I878" s="17"/>
      <c r="J878" s="18"/>
      <c r="K878" s="36" t="s">
        <v>2369</v>
      </c>
      <c r="L878" s="36" t="s">
        <v>2255</v>
      </c>
    </row>
    <row r="879" spans="1:12" ht="203">
      <c r="A879" s="3" t="s">
        <v>873</v>
      </c>
      <c r="B879" s="6" t="str">
        <f>IF(A879&lt;&gt;"",LEFT(A879,SEARCH("-",A879)-1),"")</f>
        <v>PSEG</v>
      </c>
      <c r="C879" s="6" t="s">
        <v>925</v>
      </c>
      <c r="D879" s="19">
        <v>44153</v>
      </c>
      <c r="E879" s="19">
        <v>44300</v>
      </c>
      <c r="F879" s="19">
        <v>44403</v>
      </c>
      <c r="G879" s="19" t="s">
        <v>1337</v>
      </c>
      <c r="I879" s="19"/>
      <c r="J879" s="20">
        <v>44403</v>
      </c>
      <c r="K879" s="48" t="s">
        <v>2369</v>
      </c>
      <c r="L879" s="48" t="s">
        <v>2256</v>
      </c>
    </row>
    <row r="880" spans="1:12" ht="246.5">
      <c r="A880" s="3" t="s">
        <v>874</v>
      </c>
      <c r="B880" s="4" t="str">
        <f>IF(A880&lt;&gt;"",LEFT(A880,SEARCH("-",A880)-1),"")</f>
        <v>PN</v>
      </c>
      <c r="C880" s="4" t="s">
        <v>925</v>
      </c>
      <c r="D880" s="17">
        <v>43972</v>
      </c>
      <c r="E880" s="17">
        <v>44302</v>
      </c>
      <c r="F880" s="17"/>
      <c r="G880" s="17"/>
      <c r="I880" s="17"/>
      <c r="J880" s="18"/>
      <c r="K880" s="70" t="s">
        <v>1687</v>
      </c>
      <c r="L880" s="70" t="s">
        <v>2257</v>
      </c>
    </row>
    <row r="881" spans="1:12" ht="145">
      <c r="A881" s="3" t="s">
        <v>875</v>
      </c>
      <c r="B881" s="6" t="str">
        <f>IF(A881&lt;&gt;"",LEFT(A881,SEARCH("-",A881)-1),"")</f>
        <v>JCPL</v>
      </c>
      <c r="C881" s="6" t="s">
        <v>925</v>
      </c>
      <c r="D881" s="19">
        <v>43566</v>
      </c>
      <c r="E881" s="19">
        <v>44327</v>
      </c>
      <c r="F881" s="19"/>
      <c r="G881" s="19"/>
      <c r="I881" s="19"/>
      <c r="J881" s="20"/>
      <c r="K881" s="48" t="s">
        <v>2525</v>
      </c>
      <c r="L881" s="48" t="s">
        <v>2806</v>
      </c>
    </row>
    <row r="882" spans="1:12" ht="101.5">
      <c r="A882" s="3" t="s">
        <v>876</v>
      </c>
      <c r="B882" s="4" t="str">
        <f>IF(A882&lt;&gt;"",LEFT(A882,SEARCH("-",A882)-1),"")</f>
        <v>ACE</v>
      </c>
      <c r="C882" s="4" t="s">
        <v>925</v>
      </c>
      <c r="D882" s="17">
        <v>44243</v>
      </c>
      <c r="E882" s="17">
        <v>44336</v>
      </c>
      <c r="F882" s="17"/>
      <c r="G882" s="17"/>
      <c r="I882" s="17"/>
      <c r="J882" s="18"/>
      <c r="K882" s="36" t="s">
        <v>2369</v>
      </c>
      <c r="L882" s="36" t="s">
        <v>2258</v>
      </c>
    </row>
    <row r="883" spans="1:12" ht="58">
      <c r="A883" s="3" t="s">
        <v>877</v>
      </c>
      <c r="B883" s="6" t="str">
        <f>IF(A883&lt;&gt;"",LEFT(A883,SEARCH("-",A883)-1),"")</f>
        <v>ME</v>
      </c>
      <c r="C883" s="6" t="s">
        <v>925</v>
      </c>
      <c r="D883" s="19">
        <v>43937</v>
      </c>
      <c r="E883" s="19">
        <v>44336</v>
      </c>
      <c r="F883" s="19"/>
      <c r="G883" s="19"/>
      <c r="I883" s="19"/>
      <c r="J883" s="20"/>
      <c r="K883" s="48" t="s">
        <v>1688</v>
      </c>
      <c r="L883" s="48" t="s">
        <v>2259</v>
      </c>
    </row>
    <row r="884" spans="1:12" ht="275.5">
      <c r="A884" s="3" t="s">
        <v>878</v>
      </c>
      <c r="B884" s="4" t="str">
        <f>IF(A884&lt;&gt;"",LEFT(A884,SEARCH("-",A884)-1),"")</f>
        <v>ODEC</v>
      </c>
      <c r="C884" s="4" t="s">
        <v>925</v>
      </c>
      <c r="D884" s="17">
        <v>44300</v>
      </c>
      <c r="E884" s="17">
        <v>44336</v>
      </c>
      <c r="F884" s="17">
        <v>44434</v>
      </c>
      <c r="G884" s="17" t="s">
        <v>1338</v>
      </c>
      <c r="I884" s="17"/>
      <c r="J884" s="18">
        <v>44434</v>
      </c>
      <c r="K884" s="36" t="s">
        <v>2369</v>
      </c>
      <c r="L884" s="36" t="s">
        <v>2260</v>
      </c>
    </row>
    <row r="885" spans="1:12" ht="58">
      <c r="A885" s="3" t="s">
        <v>879</v>
      </c>
      <c r="B885" s="6" t="str">
        <f>IF(A885&lt;&gt;"",LEFT(A885,SEARCH("-",A885)-1),"")</f>
        <v>PSEG</v>
      </c>
      <c r="C885" s="6" t="s">
        <v>925</v>
      </c>
      <c r="D885" s="19">
        <v>44300</v>
      </c>
      <c r="E885" s="19">
        <v>44336</v>
      </c>
      <c r="F885" s="19">
        <v>44454</v>
      </c>
      <c r="G885" s="19"/>
      <c r="I885" s="19"/>
      <c r="J885" s="20"/>
      <c r="K885" s="48" t="s">
        <v>2369</v>
      </c>
      <c r="L885" s="48" t="s">
        <v>2261</v>
      </c>
    </row>
    <row r="886" spans="1:12" ht="58">
      <c r="A886" s="3" t="s">
        <v>880</v>
      </c>
      <c r="B886" s="4" t="str">
        <f>IF(A886&lt;&gt;"",LEFT(A886,SEARCH("-",A886)-1),"")</f>
        <v>BGE</v>
      </c>
      <c r="C886" s="4" t="s">
        <v>925</v>
      </c>
      <c r="D886" s="17">
        <v>44355</v>
      </c>
      <c r="E886" s="17">
        <v>44390</v>
      </c>
      <c r="F886" s="17"/>
      <c r="G886" s="17"/>
      <c r="I886" s="17"/>
      <c r="J886" s="18"/>
      <c r="K886" s="36" t="s">
        <v>2369</v>
      </c>
      <c r="L886" s="36" t="s">
        <v>2262</v>
      </c>
    </row>
    <row r="887" spans="1:12" ht="130.5">
      <c r="A887" s="3" t="s">
        <v>881</v>
      </c>
      <c r="B887" s="6" t="str">
        <f>IF(A887&lt;&gt;"",LEFT(A887,SEARCH("-",A887)-1),"")</f>
        <v>BGE</v>
      </c>
      <c r="C887" s="6" t="s">
        <v>925</v>
      </c>
      <c r="D887" s="19">
        <v>44390</v>
      </c>
      <c r="E887" s="19">
        <v>44418</v>
      </c>
      <c r="F887" s="19"/>
      <c r="G887" s="19"/>
      <c r="I887" s="19"/>
      <c r="J887" s="20"/>
      <c r="K887" s="48" t="s">
        <v>2369</v>
      </c>
      <c r="L887" s="48" t="s">
        <v>2263</v>
      </c>
    </row>
    <row r="888" spans="1:12" ht="58">
      <c r="A888" s="3" t="s">
        <v>882</v>
      </c>
      <c r="B888" s="4" t="str">
        <f>IF(A888&lt;&gt;"",LEFT(A888,SEARCH("-",A888)-1),"")</f>
        <v>BGE</v>
      </c>
      <c r="C888" s="4" t="s">
        <v>925</v>
      </c>
      <c r="D888" s="17">
        <v>44389</v>
      </c>
      <c r="E888" s="17">
        <v>44421</v>
      </c>
      <c r="F888" s="17"/>
      <c r="G888" s="17"/>
      <c r="I888" s="17"/>
      <c r="J888" s="18"/>
      <c r="K888" s="36" t="s">
        <v>2369</v>
      </c>
      <c r="L888" s="36" t="s">
        <v>2264</v>
      </c>
    </row>
    <row r="889" spans="1:12" ht="58">
      <c r="A889" s="3" t="s">
        <v>883</v>
      </c>
      <c r="B889" s="6" t="str">
        <f>IF(A889&lt;&gt;"",LEFT(A889,SEARCH("-",A889)-1),"")</f>
        <v>BGE</v>
      </c>
      <c r="C889" s="6" t="s">
        <v>925</v>
      </c>
      <c r="D889" s="19">
        <v>44389</v>
      </c>
      <c r="E889" s="19">
        <v>44421</v>
      </c>
      <c r="F889" s="19"/>
      <c r="G889" s="19"/>
      <c r="I889" s="19"/>
      <c r="J889" s="20"/>
      <c r="K889" s="48" t="s">
        <v>2369</v>
      </c>
      <c r="L889" s="48" t="s">
        <v>2265</v>
      </c>
    </row>
    <row r="890" spans="1:12" ht="43.5">
      <c r="A890" s="3" t="s">
        <v>884</v>
      </c>
      <c r="B890" s="4" t="str">
        <f>IF(A890&lt;&gt;"",LEFT(A890,SEARCH("-",A890)-1),"")</f>
        <v>PPL</v>
      </c>
      <c r="C890" s="4" t="s">
        <v>925</v>
      </c>
      <c r="D890" s="17">
        <v>44336</v>
      </c>
      <c r="E890" s="17">
        <v>44421</v>
      </c>
      <c r="F890" s="17"/>
      <c r="G890" s="17"/>
      <c r="I890" s="17"/>
      <c r="J890" s="18"/>
      <c r="K890" s="36" t="s">
        <v>2369</v>
      </c>
      <c r="L890" s="36" t="s">
        <v>2266</v>
      </c>
    </row>
    <row r="891" spans="1:12" ht="43.5">
      <c r="A891" s="3" t="s">
        <v>885</v>
      </c>
      <c r="B891" s="6" t="str">
        <f>IF(A891&lt;&gt;"",LEFT(A891,SEARCH("-",A891)-1),"")</f>
        <v>PPL</v>
      </c>
      <c r="C891" s="6" t="s">
        <v>925</v>
      </c>
      <c r="D891" s="19">
        <v>44336</v>
      </c>
      <c r="E891" s="19">
        <v>44421</v>
      </c>
      <c r="F891" s="19"/>
      <c r="G891" s="19"/>
      <c r="I891" s="19"/>
      <c r="J891" s="20"/>
      <c r="K891" s="48" t="s">
        <v>2369</v>
      </c>
      <c r="L891" s="48" t="s">
        <v>2267</v>
      </c>
    </row>
    <row r="892" spans="1:12" ht="58">
      <c r="A892" s="3" t="s">
        <v>886</v>
      </c>
      <c r="B892" s="4" t="str">
        <f>IF(A892&lt;&gt;"",LEFT(A892,SEARCH("-",A892)-1),"")</f>
        <v>PPL</v>
      </c>
      <c r="C892" s="4" t="s">
        <v>925</v>
      </c>
      <c r="D892" s="17">
        <v>44362</v>
      </c>
      <c r="E892" s="17">
        <v>44421</v>
      </c>
      <c r="F892" s="17"/>
      <c r="G892" s="17"/>
      <c r="I892" s="17"/>
      <c r="J892" s="18"/>
      <c r="K892" s="36" t="s">
        <v>2369</v>
      </c>
      <c r="L892" s="36" t="s">
        <v>2268</v>
      </c>
    </row>
    <row r="893" spans="1:12" ht="43.5">
      <c r="A893" s="3" t="s">
        <v>887</v>
      </c>
      <c r="B893" s="6" t="str">
        <f>IF(A893&lt;&gt;"",LEFT(A893,SEARCH("-",A893)-1),"")</f>
        <v>PPL</v>
      </c>
      <c r="C893" s="6" t="s">
        <v>925</v>
      </c>
      <c r="D893" s="19">
        <v>44389</v>
      </c>
      <c r="E893" s="19">
        <v>44421</v>
      </c>
      <c r="F893" s="19"/>
      <c r="G893" s="19"/>
      <c r="I893" s="19"/>
      <c r="J893" s="20"/>
      <c r="K893" s="48" t="s">
        <v>2369</v>
      </c>
      <c r="L893" s="48" t="s">
        <v>2269</v>
      </c>
    </row>
    <row r="894" spans="1:12" ht="174">
      <c r="A894" s="3" t="s">
        <v>888</v>
      </c>
      <c r="B894" s="4" t="str">
        <f>IF(A894&lt;&gt;"",LEFT(A894,SEARCH("-",A894)-1),"")</f>
        <v>ME</v>
      </c>
      <c r="C894" s="4" t="s">
        <v>925</v>
      </c>
      <c r="D894" s="17">
        <v>44362</v>
      </c>
      <c r="E894" s="17">
        <v>44453</v>
      </c>
      <c r="F894" s="17"/>
      <c r="G894" s="17"/>
      <c r="I894" s="17"/>
      <c r="J894" s="18"/>
      <c r="K894" s="36" t="s">
        <v>2369</v>
      </c>
      <c r="L894" s="36" t="s">
        <v>2270</v>
      </c>
    </row>
    <row r="895" spans="1:12" ht="29">
      <c r="A895" s="3" t="s">
        <v>889</v>
      </c>
      <c r="B895" s="6" t="str">
        <f>IF(A895&lt;&gt;"",LEFT(A895,SEARCH("-",A895)-1),"")</f>
        <v>PSEG</v>
      </c>
      <c r="C895" s="6" t="s">
        <v>925</v>
      </c>
      <c r="D895" s="19">
        <v>44300</v>
      </c>
      <c r="E895" s="19"/>
      <c r="F895" s="19"/>
      <c r="G895" s="19"/>
      <c r="I895" s="19"/>
      <c r="J895" s="20"/>
      <c r="K895" s="48" t="s">
        <v>2369</v>
      </c>
      <c r="L895" s="48" t="s">
        <v>2271</v>
      </c>
    </row>
    <row r="896" spans="1:12" ht="72.5">
      <c r="A896" s="3" t="s">
        <v>890</v>
      </c>
      <c r="B896" s="4" t="str">
        <f>IF(A896&lt;&gt;"",LEFT(A896,SEARCH("-",A896)-1),"")</f>
        <v>PSEG</v>
      </c>
      <c r="C896" s="4" t="s">
        <v>925</v>
      </c>
      <c r="D896" s="17">
        <v>44418</v>
      </c>
      <c r="E896" s="17">
        <v>44439</v>
      </c>
      <c r="F896" s="17"/>
      <c r="G896" s="17"/>
      <c r="I896" s="17"/>
      <c r="J896" s="18"/>
      <c r="K896" s="36" t="s">
        <v>2369</v>
      </c>
      <c r="L896" s="36" t="s">
        <v>2272</v>
      </c>
    </row>
    <row r="897" spans="1:12" ht="72.5">
      <c r="A897" s="3" t="s">
        <v>891</v>
      </c>
      <c r="B897" s="6" t="str">
        <f>IF(A897&lt;&gt;"",LEFT(A897,SEARCH("-",A897)-1),"")</f>
        <v>PSEG</v>
      </c>
      <c r="C897" s="6" t="s">
        <v>925</v>
      </c>
      <c r="D897" s="19">
        <v>44421</v>
      </c>
      <c r="E897" s="19">
        <v>44453</v>
      </c>
      <c r="F897" s="19"/>
      <c r="G897" s="19"/>
      <c r="I897" s="19"/>
      <c r="J897" s="20"/>
      <c r="K897" s="48" t="s">
        <v>2369</v>
      </c>
      <c r="L897" s="48" t="s">
        <v>2273</v>
      </c>
    </row>
    <row r="898" spans="1:12" ht="29">
      <c r="A898" s="3" t="s">
        <v>892</v>
      </c>
      <c r="B898" s="4" t="str">
        <f>IF(A898&lt;&gt;"",LEFT(A898,SEARCH("-",A898)-1),"")</f>
        <v>ACE</v>
      </c>
      <c r="C898" s="4" t="s">
        <v>925</v>
      </c>
      <c r="D898" s="17">
        <v>43402</v>
      </c>
      <c r="E898" s="17" t="s">
        <v>1339</v>
      </c>
      <c r="F898" s="17"/>
      <c r="G898" s="17"/>
      <c r="I898" s="17"/>
      <c r="J898" s="18"/>
      <c r="K898" s="36" t="s">
        <v>2548</v>
      </c>
      <c r="L898" s="36" t="s">
        <v>2837</v>
      </c>
    </row>
    <row r="899" spans="1:12" ht="116">
      <c r="A899" s="3" t="s">
        <v>893</v>
      </c>
      <c r="B899" s="6" t="str">
        <f>IF(A899&lt;&gt;"",LEFT(A899,SEARCH("-",A899)-1),"")</f>
        <v>ComEd</v>
      </c>
      <c r="C899" s="6" t="s">
        <v>929</v>
      </c>
      <c r="D899" s="19">
        <v>44456</v>
      </c>
      <c r="E899" s="19">
        <v>44484</v>
      </c>
      <c r="F899" s="19"/>
      <c r="G899" s="19"/>
      <c r="I899" s="19"/>
      <c r="J899" s="20"/>
      <c r="K899" s="48" t="s">
        <v>1689</v>
      </c>
      <c r="L899" s="48" t="s">
        <v>2274</v>
      </c>
    </row>
    <row r="900" spans="1:12" ht="174">
      <c r="A900" s="3" t="s">
        <v>894</v>
      </c>
      <c r="B900" s="4" t="str">
        <f>IF(A900&lt;&gt;"",LEFT(A900,SEARCH("-",A900)-1),"")</f>
        <v>ComEd</v>
      </c>
      <c r="C900" s="4" t="s">
        <v>929</v>
      </c>
      <c r="D900" s="17">
        <v>44474</v>
      </c>
      <c r="E900" s="17">
        <v>44502</v>
      </c>
      <c r="F900" s="17"/>
      <c r="G900" s="17"/>
      <c r="I900" s="17"/>
      <c r="J900" s="18"/>
      <c r="K900" s="36" t="s">
        <v>1690</v>
      </c>
      <c r="L900" s="36" t="s">
        <v>2275</v>
      </c>
    </row>
    <row r="901" spans="1:12" ht="409.5">
      <c r="A901" s="3" t="s">
        <v>895</v>
      </c>
      <c r="B901" s="6" t="str">
        <f>IF(A901&lt;&gt;"",LEFT(A901,SEARCH("-",A901)-1),"")</f>
        <v>AEP</v>
      </c>
      <c r="C901" s="6" t="s">
        <v>929</v>
      </c>
      <c r="D901" s="19">
        <v>44393</v>
      </c>
      <c r="E901" s="19"/>
      <c r="F901" s="19"/>
      <c r="G901" s="19"/>
      <c r="I901" s="19"/>
      <c r="J901" s="20"/>
      <c r="K901" s="48" t="s">
        <v>1691</v>
      </c>
      <c r="L901" s="48" t="s">
        <v>2276</v>
      </c>
    </row>
    <row r="902" spans="1:12" ht="409.5">
      <c r="A902" s="3" t="s">
        <v>896</v>
      </c>
      <c r="B902" s="4" t="str">
        <f>IF(A902&lt;&gt;"",LEFT(A902,SEARCH("-",A902)-1),"")</f>
        <v>AEP</v>
      </c>
      <c r="C902" s="4" t="s">
        <v>929</v>
      </c>
      <c r="D902" s="17">
        <v>44393</v>
      </c>
      <c r="E902" s="17"/>
      <c r="F902" s="17"/>
      <c r="G902" s="17"/>
      <c r="I902" s="17"/>
      <c r="J902" s="18"/>
      <c r="K902" s="36" t="s">
        <v>1379</v>
      </c>
      <c r="L902" s="36" t="s">
        <v>2277</v>
      </c>
    </row>
    <row r="903" spans="1:12" ht="116">
      <c r="A903" s="3" t="s">
        <v>897</v>
      </c>
      <c r="B903" s="6" t="str">
        <f>IF(A903&lt;&gt;"",LEFT(A903,SEARCH("-",A903)-1),"")</f>
        <v>AEP</v>
      </c>
      <c r="C903" s="6" t="s">
        <v>929</v>
      </c>
      <c r="D903" s="19">
        <v>44393</v>
      </c>
      <c r="E903" s="19"/>
      <c r="F903" s="19"/>
      <c r="G903" s="19"/>
      <c r="I903" s="19"/>
      <c r="J903" s="20"/>
      <c r="K903" s="48" t="s">
        <v>1692</v>
      </c>
      <c r="L903" s="48" t="s">
        <v>2278</v>
      </c>
    </row>
    <row r="904" spans="1:12" ht="409.5">
      <c r="A904" s="3" t="s">
        <v>898</v>
      </c>
      <c r="B904" s="4" t="str">
        <f>IF(A904&lt;&gt;"",LEFT(A904,SEARCH("-",A904)-1),"")</f>
        <v>AEP</v>
      </c>
      <c r="C904" s="4" t="s">
        <v>929</v>
      </c>
      <c r="D904" s="17">
        <v>44424</v>
      </c>
      <c r="E904" s="17"/>
      <c r="F904" s="17"/>
      <c r="G904" s="17"/>
      <c r="I904" s="17"/>
      <c r="J904" s="18"/>
      <c r="K904" s="36" t="s">
        <v>1496</v>
      </c>
      <c r="L904" s="36" t="s">
        <v>2279</v>
      </c>
    </row>
    <row r="905" spans="1:12" ht="43.5">
      <c r="A905" s="3" t="s">
        <v>899</v>
      </c>
      <c r="B905" s="6" t="str">
        <f>IF(A905&lt;&gt;"",LEFT(A905,SEARCH("-",A905)-1),"")</f>
        <v>AEP</v>
      </c>
      <c r="C905" s="6" t="s">
        <v>929</v>
      </c>
      <c r="D905" s="19">
        <v>44424</v>
      </c>
      <c r="E905" s="19"/>
      <c r="F905" s="19"/>
      <c r="G905" s="19"/>
      <c r="I905" s="19"/>
      <c r="J905" s="20"/>
      <c r="K905" s="48" t="s">
        <v>1518</v>
      </c>
      <c r="L905" s="48" t="s">
        <v>2280</v>
      </c>
    </row>
    <row r="906" spans="1:12" ht="409.5">
      <c r="A906" s="3" t="s">
        <v>900</v>
      </c>
      <c r="B906" s="4" t="str">
        <f>IF(A906&lt;&gt;"",LEFT(A906,SEARCH("-",A906)-1),"")</f>
        <v>AEP</v>
      </c>
      <c r="C906" s="4" t="s">
        <v>929</v>
      </c>
      <c r="D906" s="17">
        <v>44424</v>
      </c>
      <c r="E906" s="17"/>
      <c r="F906" s="17"/>
      <c r="G906" s="17"/>
      <c r="I906" s="17"/>
      <c r="J906" s="18"/>
      <c r="K906" s="36" t="s">
        <v>1376</v>
      </c>
      <c r="L906" s="36" t="s">
        <v>2281</v>
      </c>
    </row>
    <row r="907" spans="1:12" ht="72.5">
      <c r="A907" s="3" t="s">
        <v>901</v>
      </c>
      <c r="B907" s="6" t="str">
        <f>IF(A907&lt;&gt;"",LEFT(A907,SEARCH("-",A907)-1),"")</f>
        <v>AEP</v>
      </c>
      <c r="C907" s="6" t="s">
        <v>929</v>
      </c>
      <c r="D907" s="19">
        <v>44456</v>
      </c>
      <c r="E907" s="19"/>
      <c r="F907" s="19"/>
      <c r="G907" s="19"/>
      <c r="I907" s="19"/>
      <c r="J907" s="20"/>
      <c r="K907" s="48" t="s">
        <v>1693</v>
      </c>
      <c r="L907" s="48" t="s">
        <v>2282</v>
      </c>
    </row>
    <row r="908" spans="1:12" ht="43.5">
      <c r="A908" s="3" t="s">
        <v>902</v>
      </c>
      <c r="B908" s="4" t="str">
        <f>IF(A908&lt;&gt;"",LEFT(A908,SEARCH("-",A908)-1),"")</f>
        <v>AEP</v>
      </c>
      <c r="C908" s="4" t="s">
        <v>929</v>
      </c>
      <c r="D908" s="17">
        <v>44456</v>
      </c>
      <c r="E908" s="17"/>
      <c r="F908" s="17"/>
      <c r="G908" s="17"/>
      <c r="I908" s="17"/>
      <c r="J908" s="18"/>
      <c r="K908" s="36" t="s">
        <v>1694</v>
      </c>
      <c r="L908" s="36" t="s">
        <v>2283</v>
      </c>
    </row>
    <row r="909" spans="1:12" ht="406">
      <c r="A909" s="3" t="s">
        <v>903</v>
      </c>
      <c r="B909" s="6" t="str">
        <f>IF(A909&lt;&gt;"",LEFT(A909,SEARCH("-",A909)-1),"")</f>
        <v>AEP</v>
      </c>
      <c r="C909" s="6" t="s">
        <v>929</v>
      </c>
      <c r="D909" s="19">
        <v>44456</v>
      </c>
      <c r="E909" s="19"/>
      <c r="F909" s="19"/>
      <c r="G909" s="19"/>
      <c r="I909" s="19"/>
      <c r="J909" s="20"/>
      <c r="K909" s="48" t="s">
        <v>1695</v>
      </c>
      <c r="L909" s="48" t="s">
        <v>2284</v>
      </c>
    </row>
    <row r="910" spans="1:12" ht="116">
      <c r="A910" s="3" t="s">
        <v>904</v>
      </c>
      <c r="B910" s="4" t="str">
        <f>IF(A910&lt;&gt;"",LEFT(A910,SEARCH("-",A910)-1),"")</f>
        <v>DEOK</v>
      </c>
      <c r="C910" s="4" t="s">
        <v>929</v>
      </c>
      <c r="D910" s="17">
        <v>44456</v>
      </c>
      <c r="E910" s="17">
        <v>44519</v>
      </c>
      <c r="F910" s="17"/>
      <c r="G910" s="17"/>
      <c r="I910" s="17"/>
      <c r="J910" s="18"/>
      <c r="K910" s="36" t="s">
        <v>1615</v>
      </c>
      <c r="L910" s="36" t="s">
        <v>2285</v>
      </c>
    </row>
    <row r="911" spans="1:12" ht="101.5">
      <c r="A911" s="3" t="s">
        <v>905</v>
      </c>
      <c r="B911" s="6" t="str">
        <f>IF(A911&lt;&gt;"",LEFT(A911,SEARCH("-",A911)-1),"")</f>
        <v>DEOK</v>
      </c>
      <c r="C911" s="6" t="s">
        <v>929</v>
      </c>
      <c r="D911" s="19">
        <v>44456</v>
      </c>
      <c r="E911" s="19">
        <v>44519</v>
      </c>
      <c r="F911" s="19"/>
      <c r="G911" s="19"/>
      <c r="I911" s="19"/>
      <c r="J911" s="20"/>
      <c r="K911" s="48" t="s">
        <v>1696</v>
      </c>
      <c r="L911" s="48" t="s">
        <v>2286</v>
      </c>
    </row>
    <row r="912" spans="1:12" ht="203">
      <c r="A912" s="3" t="s">
        <v>906</v>
      </c>
      <c r="B912" s="4" t="str">
        <f>IF(A912&lt;&gt;"",LEFT(A912,SEARCH("-",A912)-1),"")</f>
        <v>ATSI</v>
      </c>
      <c r="C912" s="4" t="s">
        <v>929</v>
      </c>
      <c r="D912" s="17">
        <v>44484</v>
      </c>
      <c r="E912" s="17"/>
      <c r="F912" s="17"/>
      <c r="G912" s="17"/>
      <c r="I912" s="17"/>
      <c r="J912" s="18"/>
      <c r="K912" s="36" t="s">
        <v>1697</v>
      </c>
      <c r="L912" s="36" t="s">
        <v>2287</v>
      </c>
    </row>
    <row r="913" spans="1:12" ht="87">
      <c r="A913" s="3" t="s">
        <v>907</v>
      </c>
      <c r="B913" s="6" t="str">
        <f>IF(A913&lt;&gt;"",LEFT(A913,SEARCH("-",A913)-1),"")</f>
        <v>ATSI</v>
      </c>
      <c r="C913" s="6" t="s">
        <v>929</v>
      </c>
      <c r="D913" s="19">
        <v>44484</v>
      </c>
      <c r="E913" s="19"/>
      <c r="F913" s="19"/>
      <c r="G913" s="19"/>
      <c r="I913" s="19"/>
      <c r="J913" s="20"/>
      <c r="K913" s="48" t="s">
        <v>1698</v>
      </c>
      <c r="L913" s="48" t="s">
        <v>2288</v>
      </c>
    </row>
    <row r="914" spans="1:12" ht="130.5">
      <c r="A914" s="3" t="s">
        <v>908</v>
      </c>
      <c r="B914" s="4" t="str">
        <f>IF(A914&lt;&gt;"",LEFT(A914,SEARCH("-",A914)-1),"")</f>
        <v>ATSI</v>
      </c>
      <c r="C914" s="4" t="s">
        <v>929</v>
      </c>
      <c r="D914" s="17">
        <v>44484</v>
      </c>
      <c r="E914" s="17"/>
      <c r="F914" s="17"/>
      <c r="G914" s="17"/>
      <c r="I914" s="17"/>
      <c r="J914" s="18"/>
      <c r="K914" s="36" t="s">
        <v>1699</v>
      </c>
      <c r="L914" s="36" t="s">
        <v>2289</v>
      </c>
    </row>
    <row r="915" spans="1:12" ht="130.5">
      <c r="A915" s="3" t="s">
        <v>909</v>
      </c>
      <c r="B915" s="6" t="str">
        <f>IF(A915&lt;&gt;"",LEFT(A915,SEARCH("-",A915)-1),"")</f>
        <v>ATSI</v>
      </c>
      <c r="C915" s="6" t="s">
        <v>929</v>
      </c>
      <c r="D915" s="19">
        <v>44484</v>
      </c>
      <c r="E915" s="19"/>
      <c r="F915" s="19"/>
      <c r="G915" s="19"/>
      <c r="I915" s="19"/>
      <c r="J915" s="20"/>
      <c r="K915" s="48" t="s">
        <v>1699</v>
      </c>
      <c r="L915" s="48" t="s">
        <v>2289</v>
      </c>
    </row>
    <row r="916" spans="1:12" ht="409.5">
      <c r="A916" s="3" t="s">
        <v>910</v>
      </c>
      <c r="B916" s="4" t="str">
        <f>IF(A916&lt;&gt;"",LEFT(A916,SEARCH("-",A916)-1),"")</f>
        <v>ATSI</v>
      </c>
      <c r="C916" s="4" t="s">
        <v>929</v>
      </c>
      <c r="D916" s="17">
        <v>44484</v>
      </c>
      <c r="E916" s="17"/>
      <c r="F916" s="17"/>
      <c r="G916" s="17"/>
      <c r="I916" s="17"/>
      <c r="J916" s="18"/>
      <c r="K916" s="36" t="s">
        <v>1700</v>
      </c>
      <c r="L916" s="36" t="s">
        <v>2290</v>
      </c>
    </row>
    <row r="917" spans="1:12" ht="116">
      <c r="A917" s="3" t="s">
        <v>911</v>
      </c>
      <c r="B917" s="6" t="str">
        <f>IF(A917&lt;&gt;"",LEFT(A917,SEARCH("-",A917)-1),"")</f>
        <v>AEP</v>
      </c>
      <c r="C917" s="6" t="s">
        <v>929</v>
      </c>
      <c r="D917" s="19">
        <v>44456</v>
      </c>
      <c r="E917" s="19"/>
      <c r="F917" s="19"/>
      <c r="G917" s="19"/>
      <c r="I917" s="19"/>
      <c r="J917" s="20"/>
      <c r="K917" s="48" t="s">
        <v>1701</v>
      </c>
      <c r="L917" s="48" t="s">
        <v>2291</v>
      </c>
    </row>
    <row r="918" spans="1:12" ht="409.5">
      <c r="A918" s="3" t="s">
        <v>912</v>
      </c>
      <c r="B918" s="4" t="str">
        <f>IF(A918&lt;&gt;"",LEFT(A918,SEARCH("-",A918)-1),"")</f>
        <v>AEP</v>
      </c>
      <c r="C918" s="4" t="s">
        <v>929</v>
      </c>
      <c r="D918" s="17">
        <v>44456</v>
      </c>
      <c r="E918" s="17"/>
      <c r="F918" s="17"/>
      <c r="G918" s="17"/>
      <c r="I918" s="17"/>
      <c r="J918" s="18"/>
      <c r="K918" s="36" t="s">
        <v>1376</v>
      </c>
      <c r="L918" s="36" t="s">
        <v>2292</v>
      </c>
    </row>
    <row r="919" spans="1:12" ht="377">
      <c r="A919" s="3" t="s">
        <v>913</v>
      </c>
      <c r="B919" s="6" t="str">
        <f>IF(A919&lt;&gt;"",LEFT(A919,SEARCH("-",A919)-1),"")</f>
        <v>AEP</v>
      </c>
      <c r="C919" s="6" t="s">
        <v>929</v>
      </c>
      <c r="D919" s="19">
        <v>44484</v>
      </c>
      <c r="E919" s="19"/>
      <c r="F919" s="19"/>
      <c r="G919" s="19"/>
      <c r="I919" s="19"/>
      <c r="J919" s="20"/>
      <c r="K919" s="48" t="s">
        <v>1496</v>
      </c>
      <c r="L919" s="48" t="s">
        <v>2293</v>
      </c>
    </row>
    <row r="920" spans="1:12" ht="72.5">
      <c r="A920" s="3" t="s">
        <v>914</v>
      </c>
      <c r="B920" s="4" t="str">
        <f>IF(A920&lt;&gt;"",LEFT(A920,SEARCH("-",A920)-1),"")</f>
        <v>AEP</v>
      </c>
      <c r="C920" s="4" t="s">
        <v>929</v>
      </c>
      <c r="D920" s="17">
        <v>44484</v>
      </c>
      <c r="E920" s="17">
        <v>44519</v>
      </c>
      <c r="F920" s="17"/>
      <c r="G920" s="17"/>
      <c r="I920" s="17"/>
      <c r="J920" s="18"/>
      <c r="K920" s="36" t="s">
        <v>1702</v>
      </c>
      <c r="L920" s="36" t="s">
        <v>2294</v>
      </c>
    </row>
    <row r="921" spans="1:12" ht="58">
      <c r="A921" s="3" t="s">
        <v>915</v>
      </c>
      <c r="B921" s="6" t="str">
        <f>IF(A921&lt;&gt;"",LEFT(A921,SEARCH("-",A921)-1),"")</f>
        <v>AEP</v>
      </c>
      <c r="C921" s="6" t="s">
        <v>929</v>
      </c>
      <c r="D921" s="19">
        <v>44484</v>
      </c>
      <c r="E921" s="19"/>
      <c r="F921" s="19"/>
      <c r="G921" s="19"/>
      <c r="I921" s="19"/>
      <c r="J921" s="20"/>
      <c r="K921" s="48" t="s">
        <v>1703</v>
      </c>
      <c r="L921" s="48" t="s">
        <v>2295</v>
      </c>
    </row>
    <row r="922" spans="1:12" ht="43.5">
      <c r="A922" s="3" t="s">
        <v>916</v>
      </c>
      <c r="B922" s="4" t="str">
        <f>IF(A922&lt;&gt;"",LEFT(A922,SEARCH("-",A922)-1),"")</f>
        <v>ME</v>
      </c>
      <c r="C922" s="4" t="s">
        <v>925</v>
      </c>
      <c r="D922" s="17">
        <v>44483</v>
      </c>
      <c r="E922" s="17"/>
      <c r="F922" s="17"/>
      <c r="G922" s="17"/>
      <c r="I922" s="17"/>
      <c r="J922" s="18"/>
      <c r="K922" s="36" t="s">
        <v>2369</v>
      </c>
      <c r="L922" s="36" t="s">
        <v>2296</v>
      </c>
    </row>
    <row r="923" spans="1:12" ht="159.5">
      <c r="A923" s="3" t="s">
        <v>702</v>
      </c>
      <c r="B923" s="6" t="str">
        <f>IF(A923&lt;&gt;"",LEFT(A923,SEARCH("-",A923)-1),"")</f>
        <v>DOM</v>
      </c>
      <c r="C923" s="6" t="s">
        <v>1233</v>
      </c>
      <c r="D923" s="19">
        <v>44355</v>
      </c>
      <c r="E923" s="19"/>
      <c r="F923" s="19"/>
      <c r="G923" s="19"/>
      <c r="I923" s="19"/>
      <c r="J923" s="20"/>
      <c r="K923" s="48" t="s">
        <v>2369</v>
      </c>
      <c r="L923" s="48" t="s">
        <v>2139</v>
      </c>
    </row>
    <row r="924" spans="1:12" ht="174">
      <c r="A924" s="3" t="s">
        <v>703</v>
      </c>
      <c r="B924" s="4" t="str">
        <f>IF(A924&lt;&gt;"",LEFT(A924,SEARCH("-",A924)-1),"")</f>
        <v>DOM</v>
      </c>
      <c r="C924" s="4" t="s">
        <v>1233</v>
      </c>
      <c r="D924" s="17">
        <v>44355</v>
      </c>
      <c r="E924" s="17"/>
      <c r="F924" s="17"/>
      <c r="G924" s="17"/>
      <c r="I924" s="17"/>
      <c r="J924" s="18"/>
      <c r="K924" s="36" t="s">
        <v>2369</v>
      </c>
      <c r="L924" s="36" t="s">
        <v>2140</v>
      </c>
    </row>
    <row r="925" spans="1:12" ht="174">
      <c r="A925" s="3" t="s">
        <v>705</v>
      </c>
      <c r="B925" s="6" t="str">
        <f>IF(A925&lt;&gt;"",LEFT(A925,SEARCH("-",A925)-1),"")</f>
        <v>DOM</v>
      </c>
      <c r="C925" s="6" t="s">
        <v>1233</v>
      </c>
      <c r="D925" s="19">
        <v>44362</v>
      </c>
      <c r="E925" s="19"/>
      <c r="F925" s="19"/>
      <c r="G925" s="19"/>
      <c r="I925" s="19"/>
      <c r="J925" s="20"/>
      <c r="K925" s="48" t="s">
        <v>2369</v>
      </c>
      <c r="L925" s="48" t="s">
        <v>2142</v>
      </c>
    </row>
    <row r="926" spans="1:12" ht="58">
      <c r="A926" s="3" t="s">
        <v>707</v>
      </c>
      <c r="B926" s="4" t="str">
        <f>IF(A926&lt;&gt;"",LEFT(A926,SEARCH("-",A926)-1),"")</f>
        <v>DOM</v>
      </c>
      <c r="C926" s="4" t="s">
        <v>1233</v>
      </c>
      <c r="D926" s="17">
        <v>44390</v>
      </c>
      <c r="E926" s="17"/>
      <c r="F926" s="17"/>
      <c r="G926" s="17"/>
      <c r="I926" s="17"/>
      <c r="J926" s="18"/>
      <c r="K926" s="36" t="s">
        <v>2369</v>
      </c>
      <c r="L926" s="36" t="s">
        <v>2144</v>
      </c>
    </row>
    <row r="927" spans="1:12" ht="188.5">
      <c r="A927" s="3" t="s">
        <v>917</v>
      </c>
      <c r="B927" s="6" t="str">
        <f>IF(A927&lt;&gt;"",LEFT(A927,SEARCH("-",A927)-1),"")</f>
        <v>DOM</v>
      </c>
      <c r="C927" s="6" t="s">
        <v>1233</v>
      </c>
      <c r="D927" s="19">
        <v>44483</v>
      </c>
      <c r="E927" s="19">
        <v>44518</v>
      </c>
      <c r="F927" s="19"/>
      <c r="G927" s="19"/>
      <c r="I927" s="19"/>
      <c r="J927" s="20"/>
      <c r="K927" s="48" t="s">
        <v>2369</v>
      </c>
      <c r="L927" s="48" t="s">
        <v>2297</v>
      </c>
    </row>
    <row r="928" spans="1:12" ht="130.5">
      <c r="A928" s="11" t="s">
        <v>2309</v>
      </c>
      <c r="B928" s="4" t="str">
        <f>IF(A928&lt;&gt;"",LEFT(A928,SEARCH("-",A928)-1),"")</f>
        <v>PE</v>
      </c>
      <c r="C928" s="4" t="s">
        <v>925</v>
      </c>
      <c r="D928" s="17">
        <v>44474</v>
      </c>
      <c r="E928" s="17">
        <v>44502</v>
      </c>
      <c r="F928" s="17"/>
      <c r="G928" s="17"/>
      <c r="I928" s="17"/>
      <c r="J928" s="18"/>
      <c r="K928" s="36" t="s">
        <v>2866</v>
      </c>
      <c r="L928" s="36" t="s">
        <v>2882</v>
      </c>
    </row>
    <row r="929" spans="1:12" ht="58">
      <c r="A929" s="11" t="s">
        <v>2310</v>
      </c>
      <c r="B929" s="6" t="str">
        <f>IF(A929&lt;&gt;"",LEFT(A929,SEARCH("-",A929)-1),"")</f>
        <v>PE</v>
      </c>
      <c r="C929" s="6" t="s">
        <v>925</v>
      </c>
      <c r="D929" s="19">
        <v>44502</v>
      </c>
      <c r="E929" s="19">
        <v>44530</v>
      </c>
      <c r="F929" s="19"/>
      <c r="G929" s="19"/>
      <c r="I929" s="19"/>
      <c r="J929" s="20"/>
      <c r="K929" s="48" t="s">
        <v>2867</v>
      </c>
      <c r="L929" s="48" t="s">
        <v>2883</v>
      </c>
    </row>
    <row r="930" spans="1:12" ht="43.5">
      <c r="A930" s="3" t="s">
        <v>2311</v>
      </c>
      <c r="B930" s="4" t="str">
        <f>IF(A930&lt;&gt;"",LEFT(A930,SEARCH("-",A930)-1),"")</f>
        <v>PE</v>
      </c>
      <c r="C930" s="4" t="s">
        <v>925</v>
      </c>
      <c r="D930" s="17">
        <v>44518</v>
      </c>
      <c r="E930" s="17"/>
      <c r="F930" s="17"/>
      <c r="G930" s="17"/>
      <c r="I930" s="17"/>
      <c r="J930" s="18"/>
      <c r="K930" s="36" t="s">
        <v>2369</v>
      </c>
      <c r="L930" s="36" t="s">
        <v>2549</v>
      </c>
    </row>
    <row r="931" spans="1:12" ht="43.5">
      <c r="A931" s="3" t="s">
        <v>2312</v>
      </c>
      <c r="B931" s="6" t="str">
        <f>IF(A931&lt;&gt;"",LEFT(A931,SEARCH("-",A931)-1),"")</f>
        <v>AEP</v>
      </c>
      <c r="C931" s="6" t="s">
        <v>929</v>
      </c>
      <c r="D931" s="19">
        <v>44519</v>
      </c>
      <c r="E931" s="19"/>
      <c r="F931" s="19"/>
      <c r="G931" s="19"/>
      <c r="I931" s="19"/>
      <c r="J931" s="20"/>
      <c r="K931" s="48" t="s">
        <v>1470</v>
      </c>
      <c r="L931" s="48" t="s">
        <v>2550</v>
      </c>
    </row>
    <row r="932" spans="1:12" ht="348">
      <c r="A932" s="3" t="s">
        <v>2313</v>
      </c>
      <c r="B932" s="4" t="str">
        <f>IF(A932&lt;&gt;"",LEFT(A932,SEARCH("-",A932)-1),"")</f>
        <v>AEP</v>
      </c>
      <c r="C932" s="4" t="s">
        <v>929</v>
      </c>
      <c r="D932" s="17">
        <v>44519</v>
      </c>
      <c r="E932" s="17"/>
      <c r="F932" s="17"/>
      <c r="G932" s="17"/>
      <c r="I932" s="17"/>
      <c r="J932" s="18"/>
      <c r="K932" s="36" t="s">
        <v>2370</v>
      </c>
      <c r="L932" s="36" t="s">
        <v>2551</v>
      </c>
    </row>
    <row r="933" spans="1:12" ht="246.5">
      <c r="A933" s="3" t="s">
        <v>2314</v>
      </c>
      <c r="B933" s="6" t="str">
        <f>IF(A933&lt;&gt;"",LEFT(A933,SEARCH("-",A933)-1),"")</f>
        <v>AEP</v>
      </c>
      <c r="C933" s="6" t="s">
        <v>929</v>
      </c>
      <c r="D933" s="19">
        <v>44519</v>
      </c>
      <c r="E933" s="19"/>
      <c r="F933" s="19"/>
      <c r="G933" s="19"/>
      <c r="I933" s="19"/>
      <c r="J933" s="20"/>
      <c r="K933" s="48" t="s">
        <v>2371</v>
      </c>
      <c r="L933" s="48" t="s">
        <v>2552</v>
      </c>
    </row>
    <row r="934" spans="1:12" ht="203">
      <c r="A934" s="3" t="s">
        <v>2315</v>
      </c>
      <c r="B934" s="4" t="str">
        <f>IF(A934&lt;&gt;"",LEFT(A934,SEARCH("-",A934)-1),"")</f>
        <v>AEP</v>
      </c>
      <c r="C934" s="4" t="s">
        <v>929</v>
      </c>
      <c r="D934" s="17">
        <v>44519</v>
      </c>
      <c r="E934" s="17"/>
      <c r="F934" s="17"/>
      <c r="G934" s="17"/>
      <c r="I934" s="17"/>
      <c r="J934" s="18"/>
      <c r="K934" s="36" t="s">
        <v>1489</v>
      </c>
      <c r="L934" s="36" t="s">
        <v>2553</v>
      </c>
    </row>
    <row r="935" spans="1:12" ht="409.5">
      <c r="A935" s="3" t="s">
        <v>2316</v>
      </c>
      <c r="B935" s="6" t="str">
        <f>IF(A935&lt;&gt;"",LEFT(A935,SEARCH("-",A935)-1),"")</f>
        <v>AEP</v>
      </c>
      <c r="C935" s="6" t="s">
        <v>929</v>
      </c>
      <c r="D935" s="19">
        <v>44519</v>
      </c>
      <c r="E935" s="19"/>
      <c r="F935" s="19"/>
      <c r="G935" s="19"/>
      <c r="I935" s="19"/>
      <c r="J935" s="20"/>
      <c r="K935" s="48" t="s">
        <v>1494</v>
      </c>
      <c r="L935" s="48" t="s">
        <v>2554</v>
      </c>
    </row>
    <row r="936" spans="1:12" ht="43.5">
      <c r="A936" s="3" t="s">
        <v>2317</v>
      </c>
      <c r="B936" s="4" t="str">
        <f>IF(A936&lt;&gt;"",LEFT(A936,SEARCH("-",A936)-1),"")</f>
        <v>AEP</v>
      </c>
      <c r="C936" s="4" t="s">
        <v>929</v>
      </c>
      <c r="D936" s="17">
        <v>44519</v>
      </c>
      <c r="E936" s="17"/>
      <c r="F936" s="17"/>
      <c r="G936" s="17"/>
      <c r="I936" s="17"/>
      <c r="J936" s="18"/>
      <c r="K936" s="36" t="s">
        <v>2372</v>
      </c>
      <c r="L936" s="36" t="s">
        <v>2555</v>
      </c>
    </row>
    <row r="937" spans="1:12" ht="409.5">
      <c r="A937" s="3" t="s">
        <v>2318</v>
      </c>
      <c r="B937" s="6" t="str">
        <f>IF(A937&lt;&gt;"",LEFT(A937,SEARCH("-",A937)-1),"")</f>
        <v>AEP</v>
      </c>
      <c r="C937" s="6" t="s">
        <v>929</v>
      </c>
      <c r="D937" s="19">
        <v>44519</v>
      </c>
      <c r="E937" s="19"/>
      <c r="F937" s="19"/>
      <c r="G937" s="19"/>
      <c r="I937" s="19"/>
      <c r="J937" s="20"/>
      <c r="K937" s="48" t="s">
        <v>1494</v>
      </c>
      <c r="L937" s="48" t="s">
        <v>2556</v>
      </c>
    </row>
    <row r="938" spans="1:12" ht="362.5">
      <c r="A938" s="3" t="s">
        <v>2319</v>
      </c>
      <c r="B938" s="4" t="str">
        <f t="shared" si="17" ref="B938:B945">IF(A938&lt;&gt;"",LEFT(A938,SEARCH("-",A938)-1),"")</f>
        <v>AEP</v>
      </c>
      <c r="C938" s="4" t="s">
        <v>929</v>
      </c>
      <c r="D938" s="17">
        <v>44519</v>
      </c>
      <c r="E938" s="17"/>
      <c r="F938" s="17"/>
      <c r="G938" s="17"/>
      <c r="I938" s="17"/>
      <c r="J938" s="18"/>
      <c r="K938" s="36" t="s">
        <v>1654</v>
      </c>
      <c r="L938" s="36" t="s">
        <v>2557</v>
      </c>
    </row>
    <row r="939" spans="1:12" ht="409.5">
      <c r="A939" s="3" t="s">
        <v>2320</v>
      </c>
      <c r="B939" s="6" t="str">
        <f>IF(A939&lt;&gt;"",LEFT(A939,SEARCH("-",A939)-1),"")</f>
        <v>AEP</v>
      </c>
      <c r="C939" s="6" t="s">
        <v>929</v>
      </c>
      <c r="D939" s="19">
        <v>44519</v>
      </c>
      <c r="E939" s="19"/>
      <c r="F939" s="19"/>
      <c r="G939" s="19"/>
      <c r="I939" s="19"/>
      <c r="J939" s="20"/>
      <c r="K939" s="48" t="s">
        <v>2373</v>
      </c>
      <c r="L939" s="48" t="s">
        <v>2558</v>
      </c>
    </row>
    <row r="940" spans="1:12" ht="87">
      <c r="A940" s="3" t="s">
        <v>2321</v>
      </c>
      <c r="B940" s="4" t="str">
        <f>IF(A940&lt;&gt;"",LEFT(A940,SEARCH("-",A940)-1),"")</f>
        <v>AEP</v>
      </c>
      <c r="C940" s="4" t="s">
        <v>929</v>
      </c>
      <c r="D940" s="17">
        <v>44519</v>
      </c>
      <c r="E940" s="17"/>
      <c r="F940" s="17"/>
      <c r="G940" s="17"/>
      <c r="I940" s="17"/>
      <c r="J940" s="18"/>
      <c r="K940" s="36" t="s">
        <v>2374</v>
      </c>
      <c r="L940" s="36" t="s">
        <v>2559</v>
      </c>
    </row>
    <row r="941" spans="1:12" ht="232">
      <c r="A941" s="3" t="s">
        <v>2322</v>
      </c>
      <c r="B941" s="6" t="str">
        <f>IF(A941&lt;&gt;"",LEFT(A941,SEARCH("-",A941)-1),"")</f>
        <v>AEP</v>
      </c>
      <c r="C941" s="6" t="s">
        <v>929</v>
      </c>
      <c r="D941" s="19">
        <v>44519</v>
      </c>
      <c r="E941" s="19"/>
      <c r="F941" s="19"/>
      <c r="G941" s="19"/>
      <c r="I941" s="19"/>
      <c r="J941" s="20"/>
      <c r="K941" s="48" t="s">
        <v>2375</v>
      </c>
      <c r="L941" s="48" t="s">
        <v>2560</v>
      </c>
    </row>
    <row r="942" spans="1:12" ht="43.5">
      <c r="A942" s="3" t="s">
        <v>2323</v>
      </c>
      <c r="B942" s="4" t="str">
        <f>IF(A942&lt;&gt;"",LEFT(A942,SEARCH("-",A942)-1),"")</f>
        <v>AMPT</v>
      </c>
      <c r="C942" s="4" t="s">
        <v>929</v>
      </c>
      <c r="D942" s="17">
        <v>44519</v>
      </c>
      <c r="E942" s="17"/>
      <c r="F942" s="17"/>
      <c r="G942" s="17"/>
      <c r="I942" s="17"/>
      <c r="J942" s="18"/>
      <c r="K942" s="36" t="s">
        <v>2376</v>
      </c>
      <c r="L942" s="36" t="s">
        <v>2561</v>
      </c>
    </row>
    <row r="943" spans="1:12" ht="145">
      <c r="A943" s="3" t="s">
        <v>2324</v>
      </c>
      <c r="B943" s="6" t="str">
        <f>IF(A943&lt;&gt;"",LEFT(A943,SEARCH("-",A943)-1),"")</f>
        <v>AMPT</v>
      </c>
      <c r="C943" s="6" t="s">
        <v>929</v>
      </c>
      <c r="D943" s="19">
        <v>44519</v>
      </c>
      <c r="E943" s="19"/>
      <c r="F943" s="19"/>
      <c r="G943" s="19"/>
      <c r="I943" s="19"/>
      <c r="J943" s="20"/>
      <c r="K943" s="48" t="s">
        <v>2377</v>
      </c>
      <c r="L943" s="48" t="s">
        <v>2562</v>
      </c>
    </row>
    <row r="944" spans="1:12" ht="159.5">
      <c r="A944" s="3" t="s">
        <v>2325</v>
      </c>
      <c r="B944" s="4" t="str">
        <f>IF(A944&lt;&gt;"",LEFT(A944,SEARCH("-",A944)-1),"")</f>
        <v>AMPT</v>
      </c>
      <c r="C944" s="4" t="s">
        <v>929</v>
      </c>
      <c r="D944" s="17">
        <v>44519</v>
      </c>
      <c r="E944" s="17"/>
      <c r="F944" s="17"/>
      <c r="G944" s="17"/>
      <c r="I944" s="17"/>
      <c r="J944" s="18"/>
      <c r="K944" s="36" t="s">
        <v>2378</v>
      </c>
      <c r="L944" s="36" t="s">
        <v>2563</v>
      </c>
    </row>
    <row r="945" spans="1:12" ht="72.5">
      <c r="A945" s="3" t="s">
        <v>2326</v>
      </c>
      <c r="B945" s="6" t="str">
        <f>IF(A945&lt;&gt;"",LEFT(A945,SEARCH("-",A945)-1),"")</f>
        <v>DEOK</v>
      </c>
      <c r="C945" s="6" t="s">
        <v>929</v>
      </c>
      <c r="D945" s="19">
        <v>44519</v>
      </c>
      <c r="E945" s="19"/>
      <c r="F945" s="19"/>
      <c r="G945" s="19"/>
      <c r="I945" s="19"/>
      <c r="J945" s="20"/>
      <c r="K945" s="48" t="s">
        <v>2379</v>
      </c>
      <c r="L945" s="48" t="s">
        <v>2564</v>
      </c>
    </row>
    <row r="946" spans="1:12" ht="43.5">
      <c r="A946" s="3" t="s">
        <v>2838</v>
      </c>
      <c r="B946" s="4" t="str">
        <f>IF(A946&lt;&gt;"",LEFT(A946,SEARCH("-",A946)-1),"")</f>
        <v>ME</v>
      </c>
      <c r="C946" s="4" t="s">
        <v>925</v>
      </c>
      <c r="D946" s="17">
        <v>44474</v>
      </c>
      <c r="E946" s="17"/>
      <c r="F946" s="17"/>
      <c r="G946" s="17"/>
      <c r="I946" s="17"/>
      <c r="J946" s="18"/>
      <c r="K946" s="36" t="s">
        <v>2868</v>
      </c>
      <c r="L946" s="36" t="s">
        <v>2884</v>
      </c>
    </row>
    <row r="947" spans="1:12" ht="101.5">
      <c r="A947" s="3" t="s">
        <v>2839</v>
      </c>
      <c r="B947" s="6" t="str">
        <f t="shared" si="18" ref="B947:B951">IF(A947&lt;&gt;"",LEFT(A947,SEARCH("-",A947)-1),"")</f>
        <v>PSEG</v>
      </c>
      <c r="C947" s="6" t="s">
        <v>925</v>
      </c>
      <c r="D947" s="19">
        <v>44236</v>
      </c>
      <c r="E947" s="19">
        <v>44264</v>
      </c>
      <c r="F947" s="19">
        <v>44454</v>
      </c>
      <c r="G947" s="19"/>
      <c r="I947" s="19"/>
      <c r="J947" s="20"/>
      <c r="K947" s="48" t="s">
        <v>2369</v>
      </c>
      <c r="L947" s="48" t="s">
        <v>2885</v>
      </c>
    </row>
    <row r="948" spans="1:12" ht="58">
      <c r="A948" s="65" t="s">
        <v>2840</v>
      </c>
      <c r="B948" s="4" t="str">
        <f>IF(A948&lt;&gt;"",LEFT(A948,SEARCH("-",A948)-1),"")</f>
        <v>PE</v>
      </c>
      <c r="C948" s="4" t="s">
        <v>925</v>
      </c>
      <c r="D948" s="17">
        <v>44236</v>
      </c>
      <c r="E948" s="17">
        <v>44264</v>
      </c>
      <c r="F948" s="17">
        <v>44462</v>
      </c>
      <c r="G948" s="17"/>
      <c r="I948" s="17"/>
      <c r="J948" s="18"/>
      <c r="K948" s="70" t="s">
        <v>2869</v>
      </c>
      <c r="L948" s="70" t="s">
        <v>2886</v>
      </c>
    </row>
    <row r="949" spans="1:12" ht="58">
      <c r="A949" s="65" t="s">
        <v>2841</v>
      </c>
      <c r="B949" s="6" t="str">
        <f>IF(A949&lt;&gt;"",LEFT(A949,SEARCH("-",A949)-1),"")</f>
        <v>PE</v>
      </c>
      <c r="C949" s="6" t="s">
        <v>925</v>
      </c>
      <c r="D949" s="19">
        <v>44236</v>
      </c>
      <c r="E949" s="19">
        <v>44264</v>
      </c>
      <c r="F949" s="19">
        <v>44462</v>
      </c>
      <c r="G949" s="19"/>
      <c r="I949" s="19"/>
      <c r="J949" s="20"/>
      <c r="K949" s="59" t="s">
        <v>2870</v>
      </c>
      <c r="L949" s="59" t="s">
        <v>2887</v>
      </c>
    </row>
    <row r="950" spans="1:12" ht="58">
      <c r="A950" s="65" t="s">
        <v>2842</v>
      </c>
      <c r="B950" s="4" t="str">
        <f>IF(A950&lt;&gt;"",LEFT(A950,SEARCH("-",A950)-1),"")</f>
        <v>PE</v>
      </c>
      <c r="C950" s="4" t="s">
        <v>925</v>
      </c>
      <c r="D950" s="17">
        <v>44236</v>
      </c>
      <c r="E950" s="17">
        <v>44264</v>
      </c>
      <c r="F950" s="17">
        <v>44462</v>
      </c>
      <c r="G950" s="17"/>
      <c r="I950" s="17"/>
      <c r="J950" s="18"/>
      <c r="K950" s="70" t="s">
        <v>2871</v>
      </c>
      <c r="L950" s="70" t="s">
        <v>2888</v>
      </c>
    </row>
    <row r="951" spans="1:12" ht="43.5">
      <c r="A951" s="65" t="s">
        <v>2843</v>
      </c>
      <c r="B951" s="6" t="str">
        <f>IF(A951&lt;&gt;"",LEFT(A951,SEARCH("-",A951)-1),"")</f>
        <v>PE</v>
      </c>
      <c r="C951" s="6" t="s">
        <v>925</v>
      </c>
      <c r="D951" s="19">
        <v>44236</v>
      </c>
      <c r="E951" s="19">
        <v>44264</v>
      </c>
      <c r="F951" s="19">
        <v>44462</v>
      </c>
      <c r="G951" s="19"/>
      <c r="I951" s="19"/>
      <c r="J951" s="20"/>
      <c r="K951" s="59" t="s">
        <v>2872</v>
      </c>
      <c r="L951" s="59" t="s">
        <v>2889</v>
      </c>
    </row>
    <row r="952" spans="1:12" ht="101.5">
      <c r="A952" s="3" t="s">
        <v>2844</v>
      </c>
      <c r="B952" s="4" t="str">
        <f t="shared" si="19" ref="B952:B959">IF(A952&lt;&gt;"",LEFT(A952,SEARCH("-",A952)-1),"")</f>
        <v>PEP</v>
      </c>
      <c r="C952" s="4" t="s">
        <v>925</v>
      </c>
      <c r="D952" s="17">
        <v>44236</v>
      </c>
      <c r="E952" s="17">
        <v>44264</v>
      </c>
      <c r="F952" s="17">
        <v>44440</v>
      </c>
      <c r="G952" s="17"/>
      <c r="I952" s="17"/>
      <c r="J952" s="18"/>
      <c r="K952" s="70" t="s">
        <v>2873</v>
      </c>
      <c r="L952" s="70" t="s">
        <v>2897</v>
      </c>
    </row>
    <row r="953" spans="1:12" ht="203">
      <c r="A953" s="3" t="s">
        <v>2845</v>
      </c>
      <c r="B953" s="6" t="str">
        <f>IF(A953&lt;&gt;"",LEFT(A953,SEARCH("-",A953)-1),"")</f>
        <v>ATSI</v>
      </c>
      <c r="C953" s="6" t="s">
        <v>929</v>
      </c>
      <c r="D953" s="19">
        <v>44530</v>
      </c>
      <c r="E953" s="19"/>
      <c r="F953" s="19"/>
      <c r="G953" s="19"/>
      <c r="I953" s="19"/>
      <c r="J953" s="20"/>
      <c r="K953" s="48" t="s">
        <v>2874</v>
      </c>
      <c r="L953" s="48" t="s">
        <v>2890</v>
      </c>
    </row>
    <row r="954" spans="1:12" ht="116">
      <c r="A954" s="3" t="s">
        <v>2846</v>
      </c>
      <c r="B954" s="4" t="str">
        <f>IF(A954&lt;&gt;"",LEFT(A954,SEARCH("-",A954)-1),"")</f>
        <v>PPL</v>
      </c>
      <c r="C954" s="4" t="s">
        <v>925</v>
      </c>
      <c r="D954" s="17">
        <v>44550</v>
      </c>
      <c r="E954" s="17"/>
      <c r="F954" s="17"/>
      <c r="G954" s="17"/>
      <c r="I954" s="17"/>
      <c r="J954" s="18"/>
      <c r="K954" s="36" t="s">
        <v>2369</v>
      </c>
      <c r="L954" s="36" t="s">
        <v>2891</v>
      </c>
    </row>
    <row r="955" spans="1:12" ht="101.5">
      <c r="A955" s="3" t="s">
        <v>2847</v>
      </c>
      <c r="B955" s="6" t="str">
        <f>IF(A955&lt;&gt;"",LEFT(A955,SEARCH("-",A955)-1),"")</f>
        <v>PSEG</v>
      </c>
      <c r="C955" s="6" t="s">
        <v>925</v>
      </c>
      <c r="D955" s="19">
        <v>44550</v>
      </c>
      <c r="E955" s="19"/>
      <c r="F955" s="19"/>
      <c r="G955" s="19"/>
      <c r="I955" s="19"/>
      <c r="J955" s="20"/>
      <c r="K955" s="48" t="s">
        <v>2875</v>
      </c>
      <c r="L955" s="48" t="s">
        <v>2892</v>
      </c>
    </row>
    <row r="956" spans="1:12" ht="409.5">
      <c r="A956" s="3" t="s">
        <v>2848</v>
      </c>
      <c r="B956" s="4" t="str">
        <f>IF(A956&lt;&gt;"",LEFT(A956,SEARCH("-",A956)-1),"")</f>
        <v>AEP</v>
      </c>
      <c r="C956" s="4" t="s">
        <v>929</v>
      </c>
      <c r="D956" s="17">
        <v>44547</v>
      </c>
      <c r="E956" s="17"/>
      <c r="F956" s="17"/>
      <c r="G956" s="17"/>
      <c r="I956" s="17"/>
      <c r="J956" s="18"/>
      <c r="K956" s="36" t="s">
        <v>1360</v>
      </c>
      <c r="L956" s="36" t="s">
        <v>2893</v>
      </c>
    </row>
    <row r="957" spans="1:12" ht="116">
      <c r="A957" s="3" t="s">
        <v>2849</v>
      </c>
      <c r="B957" s="6" t="str">
        <f>IF(A957&lt;&gt;"",LEFT(A957,SEARCH("-",A957)-1),"")</f>
        <v>AMPT</v>
      </c>
      <c r="C957" s="6" t="s">
        <v>929</v>
      </c>
      <c r="D957" s="19">
        <v>44547</v>
      </c>
      <c r="E957" s="19"/>
      <c r="F957" s="19"/>
      <c r="G957" s="19"/>
      <c r="I957" s="19"/>
      <c r="J957" s="20"/>
      <c r="K957" s="48" t="s">
        <v>2876</v>
      </c>
      <c r="L957" s="48" t="s">
        <v>2894</v>
      </c>
    </row>
    <row r="958" spans="1:12" ht="348">
      <c r="A958" s="3" t="s">
        <v>2850</v>
      </c>
      <c r="B958" s="4" t="str">
        <f>IF(A958&lt;&gt;"",LEFT(A958,SEARCH("-",A958)-1),"")</f>
        <v>Dayton</v>
      </c>
      <c r="C958" s="4" t="s">
        <v>929</v>
      </c>
      <c r="D958" s="17">
        <v>44547</v>
      </c>
      <c r="E958" s="17"/>
      <c r="F958" s="17"/>
      <c r="G958" s="17"/>
      <c r="I958" s="17"/>
      <c r="J958" s="18"/>
      <c r="K958" s="36" t="s">
        <v>1608</v>
      </c>
      <c r="L958" s="36" t="s">
        <v>2895</v>
      </c>
    </row>
    <row r="959" spans="1:12" ht="261">
      <c r="A959" s="12" t="s">
        <v>2851</v>
      </c>
      <c r="B959" s="13" t="str">
        <f>IF(A959&lt;&gt;"",LEFT(A959,SEARCH("-",A959)-1),"")</f>
        <v>Dayton</v>
      </c>
      <c r="C959" s="13" t="s">
        <v>929</v>
      </c>
      <c r="D959" s="25">
        <v>44547</v>
      </c>
      <c r="E959" s="25"/>
      <c r="F959" s="25"/>
      <c r="G959" s="25"/>
      <c r="I959" s="25"/>
      <c r="J959" s="26"/>
      <c r="K959" s="72" t="s">
        <v>2369</v>
      </c>
      <c r="L959" s="72" t="s">
        <v>2896</v>
      </c>
    </row>
  </sheetData>
  <conditionalFormatting sqref="B2:B356 C406:C408 C618 C2:C362 C536:C539 C541:C542 C587:C590 D2:D359 E373 E437 E325:E328 E331:E352 E2:E85 E87:E323 F122:F133 F248 F496:F498 F67:F120 F237:F240 F243:F246 F2:F65 F379 F445:F447 F406:F408 F383:F385 F234 F360:F362 F370:F371 F368 F325:F356 F261:F323 F257 F138:F232 G137:G139 F502:G502 G243:G244 G494:G498 G241 G258:G265 G315:G356 G32:G91 G249 G194:G228 G5:G30 G246 G93:G135 G143:G192 G268:G313 I2:J3 I251:J251 I324 I120:I123 I325:J325 I326:I327 I232:J232 I234:I235 I260 J494 J502 I252:I257 I250 I230:I231 J496:J498 I66:I69 I241:I242 I277 I70:J91 I93:J119 I268:J276 I248:J249 I236:J240 I5:J65 I243:J246 J66:J68 J427 J445:J448 J430:J433 J406:J408 J383:J385 J360:J362 J370:J371 J368 I328:J356 I278:J323 I124:J229 I261:J266 J257">
    <cfRule type="expression" priority="106" dxfId="0">
      <formula>NOT(ISBLANK($H2))</formula>
    </cfRule>
  </conditionalFormatting>
  <conditionalFormatting sqref="C383:C385">
    <cfRule type="expression" priority="105" dxfId="0">
      <formula>NOT(ISBLANK($H383))</formula>
    </cfRule>
  </conditionalFormatting>
  <conditionalFormatting sqref="C426">
    <cfRule type="expression" priority="104" dxfId="0">
      <formula>NOT(ISBLANK($H426))</formula>
    </cfRule>
  </conditionalFormatting>
  <conditionalFormatting sqref="C427">
    <cfRule type="expression" priority="103" dxfId="0">
      <formula>NOT(ISBLANK($H427))</formula>
    </cfRule>
  </conditionalFormatting>
  <conditionalFormatting sqref="C428">
    <cfRule type="expression" priority="102" dxfId="0">
      <formula>NOT(ISBLANK($H428))</formula>
    </cfRule>
  </conditionalFormatting>
  <conditionalFormatting sqref="C429">
    <cfRule type="expression" priority="101" dxfId="0">
      <formula>NOT(ISBLANK($H429))</formula>
    </cfRule>
  </conditionalFormatting>
  <conditionalFormatting sqref="C433">
    <cfRule type="expression" priority="100" dxfId="0">
      <formula>NOT(ISBLANK($H433))</formula>
    </cfRule>
  </conditionalFormatting>
  <conditionalFormatting sqref="C535">
    <cfRule type="expression" priority="99" dxfId="0">
      <formula>NOT(ISBLANK($H535))</formula>
    </cfRule>
  </conditionalFormatting>
  <conditionalFormatting sqref="C567">
    <cfRule type="expression" priority="98" dxfId="0">
      <formula>NOT(ISBLANK($H567))</formula>
    </cfRule>
  </conditionalFormatting>
  <conditionalFormatting sqref="C593">
    <cfRule type="expression" priority="94" dxfId="0">
      <formula>NOT(ISBLANK($H593))</formula>
    </cfRule>
  </conditionalFormatting>
  <conditionalFormatting sqref="C568:C584">
    <cfRule type="expression" priority="97" dxfId="0">
      <formula>NOT(ISBLANK($H568))</formula>
    </cfRule>
  </conditionalFormatting>
  <conditionalFormatting sqref="C591">
    <cfRule type="expression" priority="96" dxfId="0">
      <formula>NOT(ISBLANK($H591))</formula>
    </cfRule>
  </conditionalFormatting>
  <conditionalFormatting sqref="C592">
    <cfRule type="expression" priority="95" dxfId="0">
      <formula>NOT(ISBLANK($H592))</formula>
    </cfRule>
  </conditionalFormatting>
  <conditionalFormatting sqref="C594">
    <cfRule type="expression" priority="93" dxfId="0">
      <formula>NOT(ISBLANK($H594))</formula>
    </cfRule>
  </conditionalFormatting>
  <conditionalFormatting sqref="C721">
    <cfRule type="expression" priority="92" dxfId="0">
      <formula>NOT(ISBLANK($H721))</formula>
    </cfRule>
  </conditionalFormatting>
  <conditionalFormatting sqref="C585">
    <cfRule type="expression" priority="91" dxfId="0">
      <formula>NOT(ISBLANK($H585))</formula>
    </cfRule>
  </conditionalFormatting>
  <conditionalFormatting sqref="C586">
    <cfRule type="expression" priority="90" dxfId="0">
      <formula>NOT(ISBLANK($H586))</formula>
    </cfRule>
  </conditionalFormatting>
  <conditionalFormatting sqref="D618">
    <cfRule type="expression" priority="89" dxfId="0">
      <formula>NOT(ISBLANK($H618))</formula>
    </cfRule>
  </conditionalFormatting>
  <conditionalFormatting sqref="D535">
    <cfRule type="expression" priority="88" dxfId="0">
      <formula>NOT(ISBLANK($H535))</formula>
    </cfRule>
  </conditionalFormatting>
  <conditionalFormatting sqref="E354:E356">
    <cfRule type="expression" priority="87" dxfId="0">
      <formula>NOT(ISBLANK($H354))</formula>
    </cfRule>
  </conditionalFormatting>
  <conditionalFormatting sqref="E383:E384">
    <cfRule type="expression" priority="86" dxfId="0">
      <formula>NOT(ISBLANK($H383))</formula>
    </cfRule>
  </conditionalFormatting>
  <conditionalFormatting sqref="E385">
    <cfRule type="expression" priority="85" dxfId="0">
      <formula>NOT(ISBLANK($H385))</formula>
    </cfRule>
  </conditionalFormatting>
  <conditionalFormatting sqref="E400">
    <cfRule type="expression" priority="84" dxfId="0">
      <formula>NOT(ISBLANK($H400))</formula>
    </cfRule>
  </conditionalFormatting>
  <conditionalFormatting sqref="E429">
    <cfRule type="expression" priority="83" dxfId="0">
      <formula>NOT(ISBLANK($H429))</formula>
    </cfRule>
  </conditionalFormatting>
  <conditionalFormatting sqref="E426">
    <cfRule type="expression" priority="82" dxfId="0">
      <formula>NOT(ISBLANK($H426))</formula>
    </cfRule>
  </conditionalFormatting>
  <conditionalFormatting sqref="E904">
    <cfRule type="expression" priority="81" dxfId="0">
      <formula>NOT(ISBLANK($H904))</formula>
    </cfRule>
  </conditionalFormatting>
  <conditionalFormatting sqref="F258:F259">
    <cfRule type="expression" priority="80" dxfId="0">
      <formula>NOT(ISBLANK($H258))</formula>
    </cfRule>
  </conditionalFormatting>
  <conditionalFormatting sqref="F136">
    <cfRule type="expression" priority="79" dxfId="0">
      <formula>NOT(ISBLANK($H136))</formula>
    </cfRule>
  </conditionalFormatting>
  <conditionalFormatting sqref="F250:F256">
    <cfRule type="expression" priority="78" dxfId="0">
      <formula>NOT(ISBLANK($H250))</formula>
    </cfRule>
  </conditionalFormatting>
  <conditionalFormatting sqref="F247">
    <cfRule type="expression" priority="77" dxfId="0">
      <formula>NOT(ISBLANK($H247))</formula>
    </cfRule>
  </conditionalFormatting>
  <conditionalFormatting sqref="F249">
    <cfRule type="expression" priority="76" dxfId="0">
      <formula>NOT(ISBLANK($H249))</formula>
    </cfRule>
  </conditionalFormatting>
  <conditionalFormatting sqref="F137">
    <cfRule type="expression" priority="75" dxfId="0">
      <formula>NOT(ISBLANK($H137))</formula>
    </cfRule>
  </conditionalFormatting>
  <conditionalFormatting sqref="F134">
    <cfRule type="expression" priority="74" dxfId="0">
      <formula>NOT(ISBLANK($H134))</formula>
    </cfRule>
  </conditionalFormatting>
  <conditionalFormatting sqref="F382">
    <cfRule type="expression" priority="73" dxfId="0">
      <formula>NOT(ISBLANK($H382))</formula>
    </cfRule>
  </conditionalFormatting>
  <conditionalFormatting sqref="F374">
    <cfRule type="expression" priority="72" dxfId="0">
      <formula>NOT(ISBLANK($H374))</formula>
    </cfRule>
  </conditionalFormatting>
  <conditionalFormatting sqref="F376">
    <cfRule type="expression" priority="71" dxfId="0">
      <formula>NOT(ISBLANK($H376))</formula>
    </cfRule>
  </conditionalFormatting>
  <conditionalFormatting sqref="F427">
    <cfRule type="expression" priority="70" dxfId="0">
      <formula>NOT(ISBLANK($H427))</formula>
    </cfRule>
  </conditionalFormatting>
  <conditionalFormatting sqref="F233">
    <cfRule type="expression" priority="69" dxfId="0">
      <formula>NOT(ISBLANK($H233))</formula>
    </cfRule>
  </conditionalFormatting>
  <conditionalFormatting sqref="F260">
    <cfRule type="expression" priority="68" dxfId="0">
      <formula>NOT(ISBLANK($H260))</formula>
    </cfRule>
  </conditionalFormatting>
  <conditionalFormatting sqref="F457">
    <cfRule type="expression" priority="67" dxfId="0">
      <formula>NOT(ISBLANK($H457))</formula>
    </cfRule>
  </conditionalFormatting>
  <conditionalFormatting sqref="F477:F478">
    <cfRule type="expression" priority="66" dxfId="0">
      <formula>NOT(ISBLANK($H477))</formula>
    </cfRule>
  </conditionalFormatting>
  <conditionalFormatting sqref="F562:F564">
    <cfRule type="expression" priority="65" dxfId="0">
      <formula>NOT(ISBLANK($H562))</formula>
    </cfRule>
  </conditionalFormatting>
  <conditionalFormatting sqref="F479">
    <cfRule type="expression" priority="64" dxfId="0">
      <formula>NOT(ISBLANK($H479))</formula>
    </cfRule>
  </conditionalFormatting>
  <conditionalFormatting sqref="F236">
    <cfRule type="expression" priority="63" dxfId="0">
      <formula>NOT(ISBLANK($H236))</formula>
    </cfRule>
  </conditionalFormatting>
  <conditionalFormatting sqref="F135">
    <cfRule type="expression" priority="62" dxfId="0">
      <formula>NOT(ISBLANK($H135))</formula>
    </cfRule>
  </conditionalFormatting>
  <conditionalFormatting sqref="F241:F242">
    <cfRule type="expression" priority="61" dxfId="0">
      <formula>NOT(ISBLANK($H241))</formula>
    </cfRule>
  </conditionalFormatting>
  <conditionalFormatting sqref="F449:F450">
    <cfRule type="expression" priority="60" dxfId="0">
      <formula>NOT(ISBLANK($H449))</formula>
    </cfRule>
  </conditionalFormatting>
  <conditionalFormatting sqref="F375">
    <cfRule type="expression" priority="59" dxfId="0">
      <formula>NOT(ISBLANK($H375))</formula>
    </cfRule>
  </conditionalFormatting>
  <conditionalFormatting sqref="F235">
    <cfRule type="expression" priority="58" dxfId="0">
      <formula>NOT(ISBLANK($H235))</formula>
    </cfRule>
  </conditionalFormatting>
  <conditionalFormatting sqref="F541">
    <cfRule type="expression" priority="57" dxfId="0">
      <formula>NOT(ISBLANK($H541))</formula>
    </cfRule>
  </conditionalFormatting>
  <conditionalFormatting sqref="F728:F731">
    <cfRule type="expression" priority="56" dxfId="0">
      <formula>NOT(ISBLANK($H728))</formula>
    </cfRule>
  </conditionalFormatting>
  <conditionalFormatting sqref="G2:G3">
    <cfRule type="expression" priority="46" dxfId="0">
      <formula>NOT(ISBLANK($H2))</formula>
    </cfRule>
  </conditionalFormatting>
  <conditionalFormatting sqref="G242 G383:G385 G406:G408 G431:G432 G445:G450 G457 G469:G470 G540:G545 G474:G476 G362 G563:G564 G253:G255 G237">
    <cfRule type="expression" priority="47" dxfId="0">
      <formula>NOT(ISBLANK($H234))</formula>
    </cfRule>
  </conditionalFormatting>
  <conditionalFormatting sqref="G234">
    <cfRule type="expression" priority="48" dxfId="0">
      <formula>NOT(ISBLANK($H235))</formula>
    </cfRule>
  </conditionalFormatting>
  <conditionalFormatting sqref="G136">
    <cfRule type="expression" priority="45" dxfId="0">
      <formula>NOT(ISBLANK($H136))</formula>
    </cfRule>
  </conditionalFormatting>
  <conditionalFormatting sqref="G140:G142">
    <cfRule type="expression" priority="44" dxfId="0">
      <formula>NOT(ISBLANK($H140))</formula>
    </cfRule>
  </conditionalFormatting>
  <conditionalFormatting sqref="G230 G248 G232:G233 G559">
    <cfRule type="expression" priority="49" dxfId="0">
      <formula>NOT(ISBLANK($H229))</formula>
    </cfRule>
  </conditionalFormatting>
  <conditionalFormatting sqref="G229">
    <cfRule type="expression" priority="50" dxfId="0">
      <formula>NOT(ISBLANK($H234))</formula>
    </cfRule>
  </conditionalFormatting>
  <conditionalFormatting sqref="G235">
    <cfRule type="expression" priority="51" dxfId="0">
      <formula>NOT(ISBLANK($H236))</formula>
    </cfRule>
  </conditionalFormatting>
  <conditionalFormatting sqref="G266:G267">
    <cfRule type="expression" priority="43" dxfId="0">
      <formula>NOT(ISBLANK($H266))</formula>
    </cfRule>
  </conditionalFormatting>
  <conditionalFormatting sqref="G92">
    <cfRule type="expression" priority="42" dxfId="0">
      <formula>NOT(ISBLANK($H92))</formula>
    </cfRule>
  </conditionalFormatting>
  <conditionalFormatting sqref="G256">
    <cfRule type="expression" priority="41" dxfId="0">
      <formula>NOT(ISBLANK($H256))</formula>
    </cfRule>
  </conditionalFormatting>
  <conditionalFormatting sqref="G4">
    <cfRule type="expression" priority="40" dxfId="0">
      <formula>NOT(ISBLANK($H4))</formula>
    </cfRule>
  </conditionalFormatting>
  <conditionalFormatting sqref="G477:G478">
    <cfRule type="expression" priority="52" dxfId="0">
      <formula>NOT(ISBLANK($H473))</formula>
    </cfRule>
  </conditionalFormatting>
  <conditionalFormatting sqref="G561">
    <cfRule type="expression" priority="53" dxfId="0">
      <formula>NOT(ISBLANK(#REF!))</formula>
    </cfRule>
  </conditionalFormatting>
  <conditionalFormatting sqref="G250">
    <cfRule type="expression" priority="39" dxfId="0">
      <formula>NOT(ISBLANK($H250))</formula>
    </cfRule>
  </conditionalFormatting>
  <conditionalFormatting sqref="G231">
    <cfRule type="expression" priority="38" dxfId="0">
      <formula>NOT(ISBLANK($H231))</formula>
    </cfRule>
  </conditionalFormatting>
  <conditionalFormatting sqref="G245">
    <cfRule type="expression" priority="37" dxfId="0">
      <formula>NOT(ISBLANK($H246))</formula>
    </cfRule>
  </conditionalFormatting>
  <conditionalFormatting sqref="G430">
    <cfRule type="expression" priority="36" dxfId="0">
      <formula>NOT(ISBLANK($H430))</formula>
    </cfRule>
  </conditionalFormatting>
  <conditionalFormatting sqref="G361">
    <cfRule type="expression" priority="35" dxfId="0">
      <formula>NOT(ISBLANK($H361))</formula>
    </cfRule>
  </conditionalFormatting>
  <conditionalFormatting sqref="G370">
    <cfRule type="expression" priority="34" dxfId="0">
      <formula>NOT(ISBLANK($H370))</formula>
    </cfRule>
  </conditionalFormatting>
  <conditionalFormatting sqref="G557:G558 G251 G238:G239">
    <cfRule type="expression" priority="33" dxfId="0">
      <formula>NOT(ISBLANK($H236))</formula>
    </cfRule>
  </conditionalFormatting>
  <conditionalFormatting sqref="G562">
    <cfRule type="expression" priority="54" dxfId="0">
      <formula>NOT(ISBLANK(#REF!))</formula>
    </cfRule>
  </conditionalFormatting>
  <conditionalFormatting sqref="G560">
    <cfRule type="expression" priority="32" dxfId="0">
      <formula>NOT(ISBLANK($H558))</formula>
    </cfRule>
  </conditionalFormatting>
  <conditionalFormatting sqref="G567">
    <cfRule type="expression" priority="31" dxfId="0">
      <formula>NOT(ISBLANK($H565))</formula>
    </cfRule>
  </conditionalFormatting>
  <conditionalFormatting sqref="G360 G252 G240">
    <cfRule type="expression" priority="55" dxfId="0">
      <formula>NOT(ISBLANK(#REF!))</formula>
    </cfRule>
  </conditionalFormatting>
  <conditionalFormatting sqref="G257">
    <cfRule type="expression" priority="30" dxfId="0">
      <formula>NOT(ISBLANK($H257))</formula>
    </cfRule>
  </conditionalFormatting>
  <conditionalFormatting sqref="I258:J259">
    <cfRule type="expression" priority="29" dxfId="0">
      <formula>NOT(ISBLANK($H258))</formula>
    </cfRule>
  </conditionalFormatting>
  <conditionalFormatting sqref="I233">
    <cfRule type="expression" priority="28" dxfId="0">
      <formula>NOT(ISBLANK($H233))</formula>
    </cfRule>
  </conditionalFormatting>
  <conditionalFormatting sqref="I267:J267">
    <cfRule type="expression" priority="27" dxfId="0">
      <formula>NOT(ISBLANK($H267))</formula>
    </cfRule>
  </conditionalFormatting>
  <conditionalFormatting sqref="I92:J92">
    <cfRule type="expression" priority="26" dxfId="0">
      <formula>NOT(ISBLANK($H92))</formula>
    </cfRule>
  </conditionalFormatting>
  <conditionalFormatting sqref="I4">
    <cfRule type="expression" priority="25" dxfId="0">
      <formula>NOT(ISBLANK($H4))</formula>
    </cfRule>
  </conditionalFormatting>
  <conditionalFormatting sqref="J247">
    <cfRule type="expression" priority="24" dxfId="0">
      <formula>NOT(ISBLANK($H247))</formula>
    </cfRule>
  </conditionalFormatting>
  <conditionalFormatting sqref="J374">
    <cfRule type="expression" priority="23" dxfId="0">
      <formula>NOT(ISBLANK($H374))</formula>
    </cfRule>
  </conditionalFormatting>
  <conditionalFormatting sqref="J376">
    <cfRule type="expression" priority="22" dxfId="0">
      <formula>NOT(ISBLANK($H376))</formula>
    </cfRule>
  </conditionalFormatting>
  <conditionalFormatting sqref="J120:J123">
    <cfRule type="expression" priority="21" dxfId="0">
      <formula>NOT(ISBLANK($H120))</formula>
    </cfRule>
  </conditionalFormatting>
  <conditionalFormatting sqref="J4">
    <cfRule type="expression" priority="20" dxfId="0">
      <formula>NOT(ISBLANK($H4))</formula>
    </cfRule>
  </conditionalFormatting>
  <conditionalFormatting sqref="J326:J327">
    <cfRule type="expression" priority="19" dxfId="0">
      <formula>NOT(ISBLANK($H326))</formula>
    </cfRule>
  </conditionalFormatting>
  <conditionalFormatting sqref="J231">
    <cfRule type="expression" priority="18" dxfId="0">
      <formula>NOT(ISBLANK($H231))</formula>
    </cfRule>
  </conditionalFormatting>
  <conditionalFormatting sqref="J233">
    <cfRule type="expression" priority="17" dxfId="0">
      <formula>NOT(ISBLANK($H233))</formula>
    </cfRule>
  </conditionalFormatting>
  <conditionalFormatting sqref="J260">
    <cfRule type="expression" priority="16" dxfId="0">
      <formula>NOT(ISBLANK($H260))</formula>
    </cfRule>
  </conditionalFormatting>
  <conditionalFormatting sqref="J256">
    <cfRule type="expression" priority="15" dxfId="0">
      <formula>NOT(ISBLANK($H256))</formula>
    </cfRule>
  </conditionalFormatting>
  <conditionalFormatting sqref="J562:J564">
    <cfRule type="expression" priority="14" dxfId="0">
      <formula>NOT(ISBLANK($H562))</formula>
    </cfRule>
  </conditionalFormatting>
  <conditionalFormatting sqref="J477:J478">
    <cfRule type="expression" priority="13" dxfId="0">
      <formula>NOT(ISBLANK($H477))</formula>
    </cfRule>
  </conditionalFormatting>
  <conditionalFormatting sqref="J457">
    <cfRule type="expression" priority="12" dxfId="0">
      <formula>NOT(ISBLANK($H457))</formula>
    </cfRule>
  </conditionalFormatting>
  <conditionalFormatting sqref="J252:J255">
    <cfRule type="expression" priority="11" dxfId="0">
      <formula>NOT(ISBLANK($H252))</formula>
    </cfRule>
  </conditionalFormatting>
  <conditionalFormatting sqref="J250">
    <cfRule type="expression" priority="10" dxfId="0">
      <formula>NOT(ISBLANK($H250))</formula>
    </cfRule>
  </conditionalFormatting>
  <conditionalFormatting sqref="J230">
    <cfRule type="expression" priority="9" dxfId="0">
      <formula>NOT(ISBLANK($H230))</formula>
    </cfRule>
  </conditionalFormatting>
  <conditionalFormatting sqref="J234">
    <cfRule type="expression" priority="8" dxfId="0">
      <formula>NOT(ISBLANK($H234))</formula>
    </cfRule>
  </conditionalFormatting>
  <conditionalFormatting sqref="J69">
    <cfRule type="expression" priority="7" dxfId="0">
      <formula>NOT(ISBLANK($H69))</formula>
    </cfRule>
  </conditionalFormatting>
  <conditionalFormatting sqref="J241:J242">
    <cfRule type="expression" priority="6" dxfId="0">
      <formula>NOT(ISBLANK($H241))</formula>
    </cfRule>
  </conditionalFormatting>
  <conditionalFormatting sqref="J449:J450">
    <cfRule type="expression" priority="5" dxfId="0">
      <formula>NOT(ISBLANK($H449))</formula>
    </cfRule>
  </conditionalFormatting>
  <conditionalFormatting sqref="J375">
    <cfRule type="expression" priority="4" dxfId="0">
      <formula>NOT(ISBLANK($H375))</formula>
    </cfRule>
  </conditionalFormatting>
  <conditionalFormatting sqref="J235">
    <cfRule type="expression" priority="3" dxfId="0">
      <formula>NOT(ISBLANK($H235))</formula>
    </cfRule>
  </conditionalFormatting>
  <conditionalFormatting sqref="J541">
    <cfRule type="expression" priority="2" dxfId="0">
      <formula>NOT(ISBLANK($H541))</formula>
    </cfRule>
  </conditionalFormatting>
  <conditionalFormatting sqref="J728:J731">
    <cfRule type="expression" priority="1" dxfId="0">
      <formula>NOT(ISBLANK($H728))</formula>
    </cfRule>
  </conditionalFormatting>
  <dataValidations count="2">
    <dataValidation type="list" allowBlank="1" showInputMessage="1" showErrorMessage="1" sqref="C2:C959">
      <formula1>PJM_Area</formula1>
    </dataValidation>
    <dataValidation type="date" allowBlank="1" showInputMessage="1" showErrorMessage="1" sqref="F2:F3 F382 F379 F337:F340 F196 F326:F327 F310 F260 F427 F319:F321 F290 F281 F479 F207:F231 F257 F269 F241:F242 F263 F298:F300 F306 F331 F368 F371 F375 F5:F65 F67:F120 F122:F154 F198:F205 F233:F236 F246 F541 F156:F194 F266 F728:F731 J30 J219:J222 J337:J338 J45:J46 J132 J190 J174 J213 J233 J541 J260 J230:J231 J192:J194 J204 J235 J246 J128 J149 J180 J257 J266 J300 J728:J731">
      <formula1>43101</formula1>
      <formula2>47483</formula2>
    </dataValidation>
  </dataValida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