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PC\Jan 2023\"/>
    </mc:Choice>
  </mc:AlternateContent>
  <bookViews>
    <workbookView xWindow="480" yWindow="1230" windowWidth="18720" windowHeight="5490"/>
  </bookViews>
  <sheets>
    <sheet name="December 2022 PC" sheetId="6" r:id="rId1"/>
    <sheet name="Sheet1" sheetId="7" state="hidden" r:id="rId2"/>
  </sheets>
  <definedNames>
    <definedName name="_AMO_UniqueIdentifier" hidden="1">"'171281d9-a51c-4f6b-af8d-53310a5eae24'"</definedName>
    <definedName name="_xlnm._FilterDatabase" localSheetId="0" hidden="1">'December 2022 PC'!$A$1:$K$15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'December 2022 PC'!$B$2</definedName>
  </definedNames>
  <calcPr calcId="162913"/>
</workbook>
</file>

<file path=xl/calcChain.xml><?xml version="1.0" encoding="utf-8"?>
<calcChain xmlns="http://schemas.openxmlformats.org/spreadsheetml/2006/main">
  <c r="H7" i="6" l="1"/>
  <c r="H8" i="6"/>
  <c r="H9" i="6"/>
  <c r="H3" i="6"/>
  <c r="H4" i="6"/>
  <c r="H5" i="6"/>
  <c r="H6" i="6"/>
  <c r="H2" i="6"/>
  <c r="C18" i="6" l="1"/>
  <c r="H17" i="6" l="1"/>
</calcChain>
</file>

<file path=xl/sharedStrings.xml><?xml version="1.0" encoding="utf-8"?>
<sst xmlns="http://schemas.openxmlformats.org/spreadsheetml/2006/main" count="53" uniqueCount="30">
  <si>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</si>
  <si>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</si>
  <si>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</si>
  <si>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</si>
  <si>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</si>
  <si>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</si>
  <si>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</si>
  <si>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</si>
  <si>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</si>
  <si>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</si>
  <si>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</si>
  <si>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</si>
  <si>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</si>
  <si>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</si>
  <si>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</si>
  <si>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</si>
  <si>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</si>
  <si>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</si>
  <si>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</si>
  <si>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</si>
  <si>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</si>
  <si>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</si>
  <si>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</si>
  <si>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Generator Deliverability Proposal</t>
  </si>
  <si>
    <t>December Draft Meeting Minutes</t>
  </si>
  <si>
    <t>Review 2023 PC Work Plan</t>
  </si>
  <si>
    <t>Capacity Interconnection Rights for ELCC Resources</t>
  </si>
  <si>
    <t>TO/TOP Matrix</t>
  </si>
  <si>
    <t>Resilience Testing Update</t>
  </si>
  <si>
    <t>Reliability Compliance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</si>
</sst>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7">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14" fontId="6"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17</xdr:row>
      <xdr:rowOff>142875</xdr:rowOff>
    </xdr:from>
    <xdr:to>
      <xdr:col>8</xdr:col>
      <xdr:colOff>1133476</xdr:colOff>
      <xdr:row>25</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zoomScale="110" zoomScaleNormal="110" workbookViewId="0">
      <selection activeCell="G12" sqref="G12"/>
    </sheetView>
  </sheetViews>
  <sheetFormatPr defaultColWidth="8.85546875" defaultRowHeight="12.75" x14ac:dyDescent="0.2"/>
  <cols>
    <col min="1" max="1" width="10.5703125" style="1" bestFit="1" customWidth="1"/>
    <col min="2" max="2" width="84.140625"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26">
        <v>44931</v>
      </c>
      <c r="I1" s="12" t="s">
        <v>17</v>
      </c>
      <c r="J1" s="12" t="s">
        <v>18</v>
      </c>
      <c r="K1" s="12" t="s">
        <v>2</v>
      </c>
    </row>
    <row r="2" spans="1:11" x14ac:dyDescent="0.2">
      <c r="A2" s="8">
        <v>2</v>
      </c>
      <c r="B2" s="17" t="s">
        <v>3</v>
      </c>
      <c r="C2" s="2" t="s">
        <v>22</v>
      </c>
      <c r="D2" s="3">
        <v>1</v>
      </c>
      <c r="E2" s="3">
        <v>1</v>
      </c>
      <c r="F2" s="3">
        <v>1</v>
      </c>
      <c r="G2" s="18">
        <v>44930</v>
      </c>
      <c r="H2" s="9">
        <f>+($C$17-G2)</f>
        <v>6</v>
      </c>
      <c r="I2" s="4" t="s">
        <v>12</v>
      </c>
      <c r="J2" s="18">
        <v>44932</v>
      </c>
      <c r="K2" s="8" t="s">
        <v>5</v>
      </c>
    </row>
    <row r="3" spans="1:11" s="5" customFormat="1" x14ac:dyDescent="0.2">
      <c r="A3" s="16">
        <v>3</v>
      </c>
      <c r="B3" s="17" t="s">
        <v>24</v>
      </c>
      <c r="C3" s="2" t="s">
        <v>22</v>
      </c>
      <c r="D3" s="3">
        <v>1</v>
      </c>
      <c r="E3" s="3">
        <v>1</v>
      </c>
      <c r="F3" s="3">
        <v>1</v>
      </c>
      <c r="G3" s="18">
        <v>44930</v>
      </c>
      <c r="H3" s="9">
        <f t="shared" ref="H3:H13" si="0">+($C$17-G3)</f>
        <v>6</v>
      </c>
      <c r="I3" s="4" t="s">
        <v>12</v>
      </c>
      <c r="J3" s="18"/>
      <c r="K3" s="8" t="s">
        <v>5</v>
      </c>
    </row>
    <row r="4" spans="1:11" s="5" customFormat="1" x14ac:dyDescent="0.2">
      <c r="A4" s="8">
        <v>4</v>
      </c>
      <c r="B4" s="5" t="s">
        <v>25</v>
      </c>
      <c r="C4" s="2" t="s">
        <v>22</v>
      </c>
      <c r="D4" s="3">
        <v>1</v>
      </c>
      <c r="E4" s="3">
        <v>1</v>
      </c>
      <c r="F4" s="3">
        <v>1</v>
      </c>
      <c r="G4" s="18">
        <v>44930</v>
      </c>
      <c r="H4" s="9">
        <f t="shared" si="0"/>
        <v>6</v>
      </c>
      <c r="I4" s="4" t="s">
        <v>12</v>
      </c>
      <c r="J4" s="20"/>
      <c r="K4" s="8" t="s">
        <v>5</v>
      </c>
    </row>
    <row r="5" spans="1:11" ht="13.5" customHeight="1" x14ac:dyDescent="0.2">
      <c r="A5" s="8">
        <v>5</v>
      </c>
      <c r="B5" s="17" t="s">
        <v>26</v>
      </c>
      <c r="C5" s="2" t="s">
        <v>22</v>
      </c>
      <c r="D5" s="3">
        <v>4</v>
      </c>
      <c r="E5" s="3">
        <v>4</v>
      </c>
      <c r="F5" s="3">
        <v>4</v>
      </c>
      <c r="G5" s="18">
        <v>44930</v>
      </c>
      <c r="H5" s="9">
        <f t="shared" si="0"/>
        <v>6</v>
      </c>
      <c r="I5" s="4" t="s">
        <v>10</v>
      </c>
      <c r="J5" s="18">
        <v>44931</v>
      </c>
      <c r="K5" s="8" t="s">
        <v>5</v>
      </c>
    </row>
    <row r="6" spans="1:11" ht="13.5" customHeight="1" x14ac:dyDescent="0.2">
      <c r="A6" s="8">
        <v>6</v>
      </c>
      <c r="B6" s="17" t="s">
        <v>23</v>
      </c>
      <c r="C6" s="2" t="s">
        <v>22</v>
      </c>
      <c r="D6" s="3">
        <v>6</v>
      </c>
      <c r="E6" s="3">
        <v>6</v>
      </c>
      <c r="F6" s="3">
        <v>6</v>
      </c>
      <c r="G6" s="18">
        <v>44930</v>
      </c>
      <c r="H6" s="9">
        <f t="shared" si="0"/>
        <v>6</v>
      </c>
      <c r="I6" s="4" t="s">
        <v>10</v>
      </c>
      <c r="J6" s="18">
        <v>44935</v>
      </c>
      <c r="K6" s="8" t="s">
        <v>5</v>
      </c>
    </row>
    <row r="7" spans="1:11" ht="13.5" customHeight="1" x14ac:dyDescent="0.2">
      <c r="A7" s="8">
        <v>7</v>
      </c>
      <c r="B7" s="17" t="s">
        <v>27</v>
      </c>
      <c r="C7" s="2" t="s">
        <v>22</v>
      </c>
      <c r="D7" s="3">
        <v>3</v>
      </c>
      <c r="E7" s="3">
        <v>3</v>
      </c>
      <c r="F7" s="3">
        <v>3</v>
      </c>
      <c r="G7" s="18">
        <v>44930</v>
      </c>
      <c r="H7" s="9">
        <f t="shared" si="0"/>
        <v>6</v>
      </c>
      <c r="I7" s="4" t="s">
        <v>4</v>
      </c>
      <c r="J7" s="18">
        <v>44931</v>
      </c>
      <c r="K7" s="8" t="s">
        <v>5</v>
      </c>
    </row>
    <row r="8" spans="1:11" ht="13.5" customHeight="1" x14ac:dyDescent="0.2">
      <c r="A8" s="8">
        <v>9</v>
      </c>
      <c r="B8" s="17" t="s">
        <v>28</v>
      </c>
      <c r="C8" s="2" t="s">
        <v>22</v>
      </c>
      <c r="D8" s="3">
        <v>1</v>
      </c>
      <c r="E8" s="3">
        <v>1</v>
      </c>
      <c r="F8" s="3">
        <v>1</v>
      </c>
      <c r="G8" s="18">
        <v>44931</v>
      </c>
      <c r="H8" s="9">
        <f t="shared" si="0"/>
        <v>5</v>
      </c>
      <c r="I8" s="4" t="s">
        <v>11</v>
      </c>
      <c r="J8" s="18"/>
      <c r="K8" s="8" t="s">
        <v>5</v>
      </c>
    </row>
    <row r="9" spans="1:11" ht="13.5" customHeight="1" x14ac:dyDescent="0.2">
      <c r="A9" s="8">
        <v>10</v>
      </c>
      <c r="B9" s="17" t="s">
        <v>29</v>
      </c>
      <c r="C9" s="2" t="s">
        <v>22</v>
      </c>
      <c r="D9" s="3">
        <v>1</v>
      </c>
      <c r="E9" s="3">
        <v>1</v>
      </c>
      <c r="F9" s="3">
        <v>1</v>
      </c>
      <c r="G9" s="18">
        <v>44931</v>
      </c>
      <c r="H9" s="9">
        <f t="shared" si="0"/>
        <v>5</v>
      </c>
      <c r="I9" s="4" t="s">
        <v>11</v>
      </c>
      <c r="J9" s="18"/>
      <c r="K9" s="8" t="s">
        <v>5</v>
      </c>
    </row>
    <row r="10" spans="1:11" ht="13.5" customHeight="1" x14ac:dyDescent="0.2">
      <c r="A10" s="7"/>
      <c r="B10" s="17"/>
      <c r="C10" s="2"/>
      <c r="D10" s="3"/>
      <c r="E10" s="3"/>
      <c r="F10" s="3"/>
      <c r="G10" s="18"/>
      <c r="H10" s="9"/>
      <c r="I10" s="4"/>
      <c r="J10" s="18"/>
      <c r="K10" s="8"/>
    </row>
    <row r="11" spans="1:11" x14ac:dyDescent="0.2">
      <c r="A11" s="8"/>
      <c r="B11" s="17"/>
      <c r="C11" s="2"/>
      <c r="D11" s="3"/>
      <c r="E11" s="3"/>
      <c r="F11" s="3"/>
      <c r="G11" s="18"/>
      <c r="H11" s="9"/>
      <c r="I11" s="4"/>
      <c r="J11" s="18"/>
      <c r="K11" s="8"/>
    </row>
    <row r="12" spans="1:11" x14ac:dyDescent="0.2">
      <c r="A12" s="8"/>
      <c r="B12" s="17"/>
      <c r="C12" s="2"/>
      <c r="D12" s="3"/>
      <c r="E12" s="3"/>
      <c r="F12" s="3"/>
      <c r="G12" s="18"/>
      <c r="H12" s="9"/>
      <c r="I12" s="4"/>
      <c r="J12" s="18"/>
      <c r="K12" s="8"/>
    </row>
    <row r="13" spans="1:11" x14ac:dyDescent="0.2">
      <c r="A13" s="19"/>
      <c r="B13" s="17"/>
      <c r="C13" s="2"/>
      <c r="D13" s="3"/>
      <c r="E13" s="3"/>
      <c r="F13" s="3"/>
      <c r="G13" s="18"/>
      <c r="H13" s="9"/>
      <c r="I13" s="4"/>
      <c r="J13" s="18"/>
      <c r="K13" s="8"/>
    </row>
    <row r="14" spans="1:11" x14ac:dyDescent="0.2">
      <c r="A14" s="19"/>
      <c r="B14" s="17"/>
      <c r="C14" s="2"/>
      <c r="D14" s="3"/>
      <c r="E14" s="3"/>
      <c r="F14" s="3"/>
      <c r="G14" s="18"/>
      <c r="H14" s="9"/>
      <c r="I14" s="4"/>
      <c r="J14" s="8"/>
      <c r="K14" s="8"/>
    </row>
    <row r="15" spans="1:11" x14ac:dyDescent="0.2">
      <c r="A15" s="19"/>
      <c r="B15" s="17"/>
      <c r="C15" s="2"/>
      <c r="D15" s="3"/>
      <c r="E15" s="3"/>
      <c r="F15" s="3"/>
      <c r="G15" s="18"/>
      <c r="H15" s="9"/>
      <c r="I15" s="4"/>
      <c r="J15" s="8"/>
      <c r="K15" s="8"/>
    </row>
    <row r="17" spans="1:8" x14ac:dyDescent="0.2">
      <c r="A17" s="6">
        <v>42312</v>
      </c>
      <c r="B17" s="13" t="s">
        <v>20</v>
      </c>
      <c r="C17" s="15">
        <v>44936</v>
      </c>
      <c r="G17" s="11" t="s">
        <v>19</v>
      </c>
      <c r="H17" s="10">
        <f>COUNTIF(H2:H13,"&gt;=5")/COUNTA(A2:A13)</f>
        <v>1</v>
      </c>
    </row>
    <row r="18" spans="1:8" x14ac:dyDescent="0.2">
      <c r="B18" s="14" t="s">
        <v>21</v>
      </c>
      <c r="C18" s="15">
        <f>C17-5</f>
        <v>44931</v>
      </c>
    </row>
    <row r="19" spans="1:8" x14ac:dyDescent="0.2">
      <c r="H19" s="22"/>
    </row>
    <row r="20" spans="1:8" ht="15.75" x14ac:dyDescent="0.2">
      <c r="H20" s="23"/>
    </row>
    <row r="21" spans="1:8" x14ac:dyDescent="0.2">
      <c r="E21" s="21"/>
      <c r="H21" s="24"/>
    </row>
    <row r="22" spans="1:8" x14ac:dyDescent="0.2">
      <c r="H22" s="25"/>
    </row>
    <row r="36" spans="2:2" x14ac:dyDescent="0.2">
      <c r="B36" s="1" t="s">
        <v>8</v>
      </c>
    </row>
  </sheetData>
  <autoFilter ref="A1:K15"/>
  <conditionalFormatting sqref="H14:H15">
    <cfRule type="iconSet" priority="64">
      <iconSet iconSet="3TrafficLights2" showValue="0">
        <cfvo type="percent" val="0"/>
        <cfvo type="num" val="2"/>
        <cfvo type="num" val="3"/>
      </iconSet>
    </cfRule>
  </conditionalFormatting>
  <conditionalFormatting sqref="H2:H13">
    <cfRule type="iconSet" priority="68">
      <iconSet iconSet="3TrafficLights2" showValue="0">
        <cfvo type="percent" val="0"/>
        <cfvo type="num" val="4"/>
        <cfvo type="num" val="5"/>
      </iconSet>
    </cfRule>
  </conditionalFormatting>
  <dataValidations count="2">
    <dataValidation type="list" allowBlank="1" showInputMessage="1" showErrorMessage="1" sqref="I2:I15">
      <formula1>ItemInfo1</formula1>
    </dataValidation>
    <dataValidation type="list" allowBlank="1" showInputMessage="1" showErrorMessage="1" sqref="K2:K15">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December 2022 PC</vt:lpstr>
      <vt:lpstr>Sheet1</vt:lpstr>
      <vt:lpstr>ItemInfo</vt:lpstr>
      <vt:lpstr>ItemInfo1</vt:lpstr>
      <vt:lpstr>Notes</vt:lpstr>
      <vt:lpstr>'December 2022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2023-01-23T16:08:48Z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