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scloud.sharepoint.com/sites/DPLTransmissionFiling/Shared Documents/General/Filings/2027 Projected ATRR/Interest rate corrections 2023-2025/"/>
    </mc:Choice>
  </mc:AlternateContent>
  <xr:revisionPtr revIDLastSave="24" documentId="8_{8C5F1079-0F94-437C-B0FA-603215D02FB1}" xr6:coauthVersionLast="47" xr6:coauthVersionMax="47" xr10:uidLastSave="{459996AC-CF45-4348-95CB-181CA75E9A4F}"/>
  <bookViews>
    <workbookView xWindow="-120" yWindow="-120" windowWidth="29040" windowHeight="15720" xr2:uid="{DB49C1B2-FBD0-4D14-B7E1-3DF538D2BD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" i="1" l="1"/>
  <c r="C12" i="1"/>
  <c r="E20" i="1"/>
  <c r="A20" i="1"/>
  <c r="H18" i="1"/>
  <c r="A18" i="1"/>
  <c r="A26" i="1" s="1"/>
  <c r="A16" i="1"/>
  <c r="A24" i="1" s="1"/>
  <c r="A28" i="1" s="1"/>
  <c r="H10" i="1"/>
  <c r="H8" i="1"/>
  <c r="H26" i="1" l="1"/>
  <c r="C20" i="1"/>
  <c r="H20" i="1" s="1"/>
  <c r="H16" i="1"/>
  <c r="H24" i="1" s="1"/>
  <c r="H28" i="1" s="1"/>
  <c r="H12" i="1"/>
</calcChain>
</file>

<file path=xl/sharedStrings.xml><?xml version="1.0" encoding="utf-8"?>
<sst xmlns="http://schemas.openxmlformats.org/spreadsheetml/2006/main" count="25" uniqueCount="15">
  <si>
    <t>The Dayton Power and Light Company</t>
  </si>
  <si>
    <t>Interest Rate True-up Adjustments</t>
  </si>
  <si>
    <t>For 2023 and 2024</t>
  </si>
  <si>
    <t>Description</t>
  </si>
  <si>
    <t>Reference to Corrected ATRR File</t>
  </si>
  <si>
    <t xml:space="preserve"> </t>
  </si>
  <si>
    <t>Annual True-up Adjustment - Dayton Zone</t>
  </si>
  <si>
    <t>Annual True-up Adjustment - Schedule 12 Project</t>
  </si>
  <si>
    <t>Adjustment</t>
  </si>
  <si>
    <t>Annual True-up Adjustment - Total</t>
  </si>
  <si>
    <t>Attachment A - Actual 2023 ATRR and ATU with Actual Interest Rates</t>
  </si>
  <si>
    <t>Attachment B - Actual 2024 ATRR and ATU With Actual Interest Rates</t>
  </si>
  <si>
    <t>Total Interest Rate True-up Adjustments</t>
  </si>
  <si>
    <t>Original</t>
  </si>
  <si>
    <t>Revised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</si>
</sst>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/>
    <xf numFmtId="164" fontId="0" fillId="0" borderId="3" xfId="1" applyNumberFormat="1" applyFont="1" applyBorder="1" applyAlignment="1">
      <alignment horizontal="center" wrapText="1"/>
    </xf>
    <xf numFmtId="164" fontId="0" fillId="0" borderId="4" xfId="0" applyNumberFormat="1" applyBorder="1"/>
    <xf numFmtId="164" fontId="0" fillId="0" borderId="0" xfId="0" applyNumberFormat="1"/>
    <xf numFmtId="0" fontId="0" fillId="0" borderId="5" xfId="0" applyBorder="1"/>
    <xf numFmtId="164" fontId="0" fillId="0" borderId="6" xfId="1" applyNumberFormat="1" applyFont="1" applyBorder="1"/>
    <xf numFmtId="0" fontId="0" fillId="0" borderId="0" xfId="0" applyAlignment="1">
      <alignment wrapText="1"/>
    </xf>
    <xf numFmtId="164" fontId="0" fillId="0" borderId="0" xfId="1" applyNumberFormat="1" applyFont="1" applyBorder="1"/>
    <xf numFmtId="0" fontId="2" fillId="0" borderId="5" xfId="0" applyFont="1" applyBorder="1"/>
    <xf numFmtId="164" fontId="0" fillId="0" borderId="1" xfId="1" applyNumberFormat="1" applyFont="1" applyBorder="1"/>
    <xf numFmtId="164" fontId="0" fillId="0" borderId="7" xfId="1" applyNumberFormat="1" applyFont="1" applyBorder="1"/>
    <xf numFmtId="0" fontId="0" fillId="0" borderId="8" xfId="0" applyBorder="1"/>
    <xf numFmtId="0" fontId="0" fillId="0" borderId="9" xfId="0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1" applyNumberFormat="1" applyFont="1" applyBorder="1"/>
    <xf numFmtId="164" fontId="2" fillId="0" borderId="10" xfId="1" applyNumberFormat="1" applyFont="1" applyBorder="1"/>
    <xf numFmtId="164" fontId="2" fillId="0" borderId="7" xfId="1" applyNumberFormat="1" applyFont="1" applyBorder="1"/>
    <xf numFmtId="164" fontId="0" fillId="0" borderId="9" xfId="1" applyNumberFormat="1" applyFont="1" applyBorder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038F6-C605-44E9-B198-B8219B353FEC}">
  <dimension ref="A1:J28"/>
  <sheetViews>
    <sheetView tabSelected="1" workbookViewId="0">
      <selection activeCell="J26" sqref="J26"/>
    </sheetView>
  </sheetViews>
  <sheetFormatPr defaultRowHeight="15" x14ac:dyDescent="0.25"/>
  <cols>
    <col min="1" max="1" width="53" bestFit="1" customWidth="1"/>
    <col min="3" max="3" width="16.28515625" bestFit="1" customWidth="1"/>
    <col min="4" max="4" width="16.28515625" customWidth="1"/>
    <col min="5" max="5" width="15.28515625" bestFit="1" customWidth="1"/>
    <col min="6" max="6" width="15.28515625" customWidth="1"/>
    <col min="8" max="8" width="14" bestFit="1" customWidth="1"/>
    <col min="10" max="10" width="49" customWidth="1"/>
  </cols>
  <sheetData>
    <row r="1" spans="1:10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10" x14ac:dyDescent="0.25">
      <c r="A2" s="23" t="s">
        <v>1</v>
      </c>
      <c r="B2" s="23"/>
      <c r="C2" s="23"/>
      <c r="D2" s="23"/>
      <c r="E2" s="23"/>
      <c r="F2" s="23"/>
      <c r="G2" s="23"/>
      <c r="H2" s="23"/>
    </row>
    <row r="3" spans="1:10" x14ac:dyDescent="0.25">
      <c r="A3" s="23" t="s">
        <v>2</v>
      </c>
      <c r="B3" s="23"/>
      <c r="C3" s="23"/>
      <c r="D3" s="23"/>
      <c r="E3" s="23"/>
      <c r="F3" s="23"/>
      <c r="G3" s="23"/>
      <c r="H3" s="23"/>
    </row>
    <row r="6" spans="1:10" ht="15.75" thickBot="1" x14ac:dyDescent="0.3">
      <c r="A6" s="1" t="s">
        <v>3</v>
      </c>
      <c r="C6" s="2" t="s">
        <v>13</v>
      </c>
      <c r="D6" s="2"/>
      <c r="E6" s="2" t="s">
        <v>14</v>
      </c>
      <c r="F6" s="2"/>
      <c r="H6" s="1" t="s">
        <v>8</v>
      </c>
      <c r="J6" s="3" t="s">
        <v>4</v>
      </c>
    </row>
    <row r="7" spans="1:10" x14ac:dyDescent="0.25">
      <c r="A7" s="17">
        <v>2023</v>
      </c>
      <c r="B7" s="4"/>
      <c r="C7" s="5"/>
      <c r="D7" s="5"/>
      <c r="E7" s="5" t="s">
        <v>5</v>
      </c>
      <c r="F7" s="5"/>
      <c r="G7" s="4"/>
      <c r="H7" s="6"/>
      <c r="J7" s="7" t="s">
        <v>5</v>
      </c>
    </row>
    <row r="8" spans="1:10" ht="30" x14ac:dyDescent="0.25">
      <c r="A8" s="8" t="s">
        <v>6</v>
      </c>
      <c r="C8" s="11">
        <v>15231699</v>
      </c>
      <c r="D8" s="11" t="s">
        <v>5</v>
      </c>
      <c r="E8" s="11">
        <v>15192420</v>
      </c>
      <c r="F8" s="11" t="s">
        <v>5</v>
      </c>
      <c r="G8" s="11"/>
      <c r="H8" s="9">
        <f>+E8-C8</f>
        <v>-39279</v>
      </c>
      <c r="J8" s="10" t="s">
        <v>10</v>
      </c>
    </row>
    <row r="9" spans="1:10" x14ac:dyDescent="0.25">
      <c r="A9" s="8"/>
      <c r="C9" s="11" t="s">
        <v>5</v>
      </c>
      <c r="D9" s="11"/>
      <c r="E9" s="11" t="s">
        <v>5</v>
      </c>
      <c r="F9" s="11"/>
      <c r="G9" s="11"/>
      <c r="H9" s="9"/>
    </row>
    <row r="10" spans="1:10" ht="30" x14ac:dyDescent="0.25">
      <c r="A10" s="8" t="s">
        <v>7</v>
      </c>
      <c r="C10" s="13">
        <v>-902129</v>
      </c>
      <c r="D10" s="11" t="s">
        <v>5</v>
      </c>
      <c r="E10" s="13">
        <v>-899802</v>
      </c>
      <c r="F10" s="11" t="s">
        <v>5</v>
      </c>
      <c r="G10" s="11"/>
      <c r="H10" s="14">
        <f>+E10-C10</f>
        <v>2327</v>
      </c>
      <c r="J10" s="10" t="s">
        <v>10</v>
      </c>
    </row>
    <row r="11" spans="1:10" x14ac:dyDescent="0.25">
      <c r="A11" s="8"/>
      <c r="C11" s="11"/>
      <c r="D11" s="11"/>
      <c r="E11" s="11"/>
      <c r="F11" s="11"/>
      <c r="G11" s="11"/>
      <c r="H11" s="9"/>
    </row>
    <row r="12" spans="1:10" x14ac:dyDescent="0.25">
      <c r="A12" s="8" t="s">
        <v>9</v>
      </c>
      <c r="C12" s="11">
        <f>+C8+C10</f>
        <v>14329570</v>
      </c>
      <c r="D12" s="11"/>
      <c r="E12" s="11">
        <f>+E8+E10</f>
        <v>14292618</v>
      </c>
      <c r="F12" s="11"/>
      <c r="G12" s="11"/>
      <c r="H12" s="9">
        <f>E12-C12</f>
        <v>-36952</v>
      </c>
    </row>
    <row r="13" spans="1:10" x14ac:dyDescent="0.25">
      <c r="A13" s="8"/>
      <c r="C13" s="11"/>
      <c r="D13" s="11"/>
      <c r="E13" s="11"/>
      <c r="F13" s="11"/>
      <c r="G13" s="11"/>
      <c r="H13" s="9"/>
    </row>
    <row r="14" spans="1:10" x14ac:dyDescent="0.25">
      <c r="A14" s="8"/>
      <c r="C14" s="11"/>
      <c r="D14" s="11"/>
      <c r="E14" s="11"/>
      <c r="F14" s="11"/>
      <c r="G14" s="11"/>
      <c r="H14" s="9"/>
    </row>
    <row r="15" spans="1:10" x14ac:dyDescent="0.25">
      <c r="A15" s="18">
        <v>2024</v>
      </c>
      <c r="C15" s="11"/>
      <c r="D15" s="11"/>
      <c r="E15" s="11"/>
      <c r="F15" s="11"/>
      <c r="G15" s="11"/>
      <c r="H15" s="9"/>
    </row>
    <row r="16" spans="1:10" ht="30" x14ac:dyDescent="0.25">
      <c r="A16" s="8" t="str">
        <f>+A8</f>
        <v>Annual True-up Adjustment - Dayton Zone</v>
      </c>
      <c r="C16" s="11">
        <v>917758</v>
      </c>
      <c r="D16" s="11" t="s">
        <v>5</v>
      </c>
      <c r="E16" s="11">
        <v>-219396</v>
      </c>
      <c r="F16" s="11"/>
      <c r="G16" s="11"/>
      <c r="H16" s="9">
        <f>+E16-C16</f>
        <v>-1137154</v>
      </c>
      <c r="J16" s="10" t="s">
        <v>11</v>
      </c>
    </row>
    <row r="17" spans="1:10" x14ac:dyDescent="0.25">
      <c r="A17" s="8"/>
      <c r="C17" s="11"/>
      <c r="D17" s="11"/>
      <c r="E17" s="11"/>
      <c r="F17" s="11"/>
      <c r="G17" s="11"/>
      <c r="H17" s="9"/>
    </row>
    <row r="18" spans="1:10" ht="30" x14ac:dyDescent="0.25">
      <c r="A18" s="8" t="str">
        <f>+A10</f>
        <v>Annual True-up Adjustment - Schedule 12 Project</v>
      </c>
      <c r="C18" s="13">
        <v>905443</v>
      </c>
      <c r="D18" s="11"/>
      <c r="E18" s="13">
        <v>-216452</v>
      </c>
      <c r="F18" s="11"/>
      <c r="G18" s="11"/>
      <c r="H18" s="14">
        <f>E18-C18</f>
        <v>-1121895</v>
      </c>
      <c r="J18" s="10" t="s">
        <v>11</v>
      </c>
    </row>
    <row r="19" spans="1:10" x14ac:dyDescent="0.25">
      <c r="A19" s="8"/>
      <c r="C19" s="11"/>
      <c r="D19" s="11"/>
      <c r="E19" s="11"/>
      <c r="F19" s="11"/>
      <c r="G19" s="11"/>
      <c r="H19" s="9"/>
    </row>
    <row r="20" spans="1:10" x14ac:dyDescent="0.25">
      <c r="A20" s="8" t="str">
        <f>+A12</f>
        <v>Annual True-up Adjustment - Total</v>
      </c>
      <c r="C20" s="11">
        <f>C16-C18</f>
        <v>12315</v>
      </c>
      <c r="D20" s="11"/>
      <c r="E20" s="11">
        <f>E16-E18</f>
        <v>-2944</v>
      </c>
      <c r="F20" s="11"/>
      <c r="G20" s="11"/>
      <c r="H20" s="9">
        <f>E20-C20</f>
        <v>-15259</v>
      </c>
    </row>
    <row r="21" spans="1:10" x14ac:dyDescent="0.25">
      <c r="A21" s="8"/>
      <c r="C21" s="11"/>
      <c r="D21" s="11"/>
      <c r="E21" s="11"/>
      <c r="F21" s="11"/>
      <c r="G21" s="11"/>
      <c r="H21" s="9"/>
    </row>
    <row r="22" spans="1:10" x14ac:dyDescent="0.25">
      <c r="A22" s="8"/>
      <c r="C22" s="11"/>
      <c r="D22" s="11"/>
      <c r="E22" s="11"/>
      <c r="F22" s="11"/>
      <c r="G22" s="11"/>
      <c r="H22" s="9"/>
    </row>
    <row r="23" spans="1:10" x14ac:dyDescent="0.25">
      <c r="A23" s="12" t="s">
        <v>12</v>
      </c>
      <c r="C23" s="11"/>
      <c r="D23" s="11"/>
      <c r="E23" s="11"/>
      <c r="F23" s="11"/>
      <c r="G23" s="11"/>
      <c r="H23" s="9"/>
    </row>
    <row r="24" spans="1:10" x14ac:dyDescent="0.25">
      <c r="A24" s="8" t="str">
        <f>+A16</f>
        <v>Annual True-up Adjustment - Dayton Zone</v>
      </c>
      <c r="C24" s="11"/>
      <c r="D24" s="11"/>
      <c r="E24" s="11"/>
      <c r="F24" s="11"/>
      <c r="G24" s="11"/>
      <c r="H24" s="19">
        <f>+H8+H16</f>
        <v>-1176433</v>
      </c>
    </row>
    <row r="25" spans="1:10" x14ac:dyDescent="0.25">
      <c r="A25" s="8"/>
      <c r="C25" s="11"/>
      <c r="D25" s="11"/>
      <c r="E25" s="11"/>
      <c r="F25" s="11"/>
      <c r="G25" s="11"/>
      <c r="H25" s="9"/>
    </row>
    <row r="26" spans="1:10" x14ac:dyDescent="0.25">
      <c r="A26" s="8" t="str">
        <f>+A18</f>
        <v>Annual True-up Adjustment - Schedule 12 Project</v>
      </c>
      <c r="C26" s="11"/>
      <c r="D26" s="11"/>
      <c r="E26" s="11"/>
      <c r="F26" s="11"/>
      <c r="G26" s="11"/>
      <c r="H26" s="21">
        <f>+H10+H18</f>
        <v>-1119568</v>
      </c>
    </row>
    <row r="27" spans="1:10" x14ac:dyDescent="0.25">
      <c r="A27" s="8"/>
      <c r="C27" s="11"/>
      <c r="D27" s="11"/>
      <c r="E27" s="11"/>
      <c r="F27" s="11"/>
      <c r="G27" s="11"/>
      <c r="H27" s="19"/>
    </row>
    <row r="28" spans="1:10" ht="15.75" thickBot="1" x14ac:dyDescent="0.3">
      <c r="A28" s="15" t="str">
        <f>+A24</f>
        <v>Annual True-up Adjustment - Dayton Zone</v>
      </c>
      <c r="B28" s="16"/>
      <c r="C28" s="22"/>
      <c r="D28" s="22"/>
      <c r="E28" s="22"/>
      <c r="F28" s="22"/>
      <c r="G28" s="22"/>
      <c r="H28" s="20">
        <f>+H24+H26</f>
        <v>-2296001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968F33918A864586453495507E48EC" ma:contentTypeVersion="8" ma:contentTypeDescription="Create a new document." ma:contentTypeScope="" ma:versionID="fdb2bda80ae0fb77e8a456aee882f1bb">
  <xsd:schema xmlns:xsd="http://www.w3.org/2001/XMLSchema" xmlns:xs="http://www.w3.org/2001/XMLSchema" xmlns:p="http://schemas.microsoft.com/office/2006/metadata/properties" xmlns:ns2="105a3813-a66c-4ab3-a28a-39e52728d7ee" xmlns:ns3="2ebaaeb8-4f79-42c6-8194-1050aaa831e5" targetNamespace="http://schemas.microsoft.com/office/2006/metadata/properties" ma:root="true" ma:fieldsID="9a567d20892bb6c12abcbfa3c145fa2b" ns2:_="" ns3:_="">
    <xsd:import namespace="105a3813-a66c-4ab3-a28a-39e52728d7ee"/>
    <xsd:import namespace="2ebaaeb8-4f79-42c6-8194-1050aaa831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5a3813-a66c-4ab3-a28a-39e52728d7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aaeb8-4f79-42c6-8194-1050aaa831e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B7045B-0A80-4292-B534-2B74C03B25A6}">
  <ds:schemaRefs>
    <ds:schemaRef ds:uri="http://schemas.microsoft.com/office/2006/documentManagement/types"/>
    <ds:schemaRef ds:uri="http://www.w3.org/XML/1998/namespace"/>
    <ds:schemaRef ds:uri="105a3813-a66c-4ab3-a28a-39e52728d7ee"/>
    <ds:schemaRef ds:uri="http://schemas.microsoft.com/office/infopath/2007/PartnerControls"/>
    <ds:schemaRef ds:uri="http://purl.org/dc/elements/1.1/"/>
    <ds:schemaRef ds:uri="http://schemas.microsoft.com/office/2006/metadata/properties"/>
    <ds:schemaRef ds:uri="2ebaaeb8-4f79-42c6-8194-1050aaa831e5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27B630F-06A5-472C-A6C6-A977D8BBDD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E3532E-7A3E-4639-BC40-8D894AA16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5a3813-a66c-4ab3-a28a-39e52728d7ee"/>
    <ds:schemaRef ds:uri="2ebaaeb8-4f79-42c6-8194-1050aaa831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Dumais</dc:creator>
  <cp:lastModifiedBy>Pamela Archer</cp:lastModifiedBy>
  <dcterms:created xsi:type="dcterms:W3CDTF">2026-09-09T23:12:09Z</dcterms:created>
  <dcterms:modified xsi:type="dcterms:W3CDTF">2026-09-11T18:37:58Z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0x01010080968F33918A864586453495507E48EC</vt:lpwstr>
  </property>
</Properties>
</file>