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X:\Transmission Rates and Tariff\FORMULA RATE\2025 True Up Filing\Final Files\"/>
    </mc:Choice>
  </mc:AlternateContent>
  <xr:revisionPtr revIDLastSave="0" documentId="13_ncr:1_{664FBA64-2439-4F9C-8C58-FE004005B8C6}" xr6:coauthVersionLast="47" xr6:coauthVersionMax="47" xr10:uidLastSave="{00000000-0000-0000-0000-000000000000}"/>
  <bookViews>
    <workbookView xWindow="-120" yWindow="-120" windowWidth="29040" windowHeight="15720" tabRatio="881" xr2:uid="{00000000-000D-0000-FFFF-FFFF00000000}"/>
  </bookViews>
  <sheets>
    <sheet name="Exhibit I" sheetId="20" r:id="rId1"/>
    <sheet name="Exhibit II" sheetId="21" r:id="rId2"/>
    <sheet name="Exhibit III" sheetId="6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</externalReferences>
  <definedNames>
    <definedName name="_________________H1" localSheetId="0" hidden="1">{"'Metretek HTML'!$A$7:$W$42"}</definedName>
    <definedName name="_________________H1" localSheetId="1" hidden="1">{"'Metretek HTML'!$A$7:$W$42"}</definedName>
    <definedName name="_________________H1" hidden="1">{"'Metretek HTML'!$A$7:$W$42"}</definedName>
    <definedName name="_________EPS1" localSheetId="0" hidden="1">{#N/A,#N/A,FALSE,"95Act"}</definedName>
    <definedName name="_________EPS1" localSheetId="1" hidden="1">{#N/A,#N/A,FALSE,"95Act"}</definedName>
    <definedName name="_________EPS1" hidden="1">{#N/A,#N/A,FALSE,"95Act"}</definedName>
    <definedName name="________EPS1" localSheetId="0" hidden="1">{#N/A,#N/A,FALSE,"95Act"}</definedName>
    <definedName name="________EPS1" localSheetId="1" hidden="1">{#N/A,#N/A,FALSE,"95Act"}</definedName>
    <definedName name="________EPS1" hidden="1">{#N/A,#N/A,FALSE,"95Act"}</definedName>
    <definedName name="_______EPS1" localSheetId="0" hidden="1">{#N/A,#N/A,FALSE,"95Act"}</definedName>
    <definedName name="_______EPS1" localSheetId="1" hidden="1">{#N/A,#N/A,FALSE,"95Act"}</definedName>
    <definedName name="_______EPS1" hidden="1">{#N/A,#N/A,FALSE,"95Act"}</definedName>
    <definedName name="_______PPM1" localSheetId="0" hidden="1">{#N/A,#N/A,FALSE,"Aging Summary";#N/A,#N/A,FALSE,"Ratio Analysis";#N/A,#N/A,FALSE,"Test 120 Day Accts";#N/A,#N/A,FALSE,"Tickmarks"}</definedName>
    <definedName name="_______PPM1" localSheetId="1" hidden="1">{#N/A,#N/A,FALSE,"Aging Summary";#N/A,#N/A,FALSE,"Ratio Analysis";#N/A,#N/A,FALSE,"Test 120 Day Accts";#N/A,#N/A,FALSE,"Tickmarks"}</definedName>
    <definedName name="_______PPM1" hidden="1">{#N/A,#N/A,FALSE,"Aging Summary";#N/A,#N/A,FALSE,"Ratio Analysis";#N/A,#N/A,FALSE,"Test 120 Day Accts";#N/A,#N/A,FALSE,"Tickmarks"}</definedName>
    <definedName name="_______TF2" localSheetId="0" hidden="1">#REF!,#REF!</definedName>
    <definedName name="_______TF2" localSheetId="1" hidden="1">#REF!,#REF!</definedName>
    <definedName name="_______TF2" hidden="1">#REF!,#REF!</definedName>
    <definedName name="_______TF2222" localSheetId="0" hidden="1">#REF!</definedName>
    <definedName name="_______TF2222" localSheetId="1" hidden="1">#REF!</definedName>
    <definedName name="_______TF2222" hidden="1">#REF!</definedName>
    <definedName name="_______xx1" localSheetId="0" hidden="1">#REF!,#REF!</definedName>
    <definedName name="_______xx1" localSheetId="1" hidden="1">#REF!,#REF!</definedName>
    <definedName name="_______xx1" hidden="1">#REF!,#REF!</definedName>
    <definedName name="______EPS1" localSheetId="0" hidden="1">{#N/A,#N/A,FALSE,"95Act"}</definedName>
    <definedName name="______EPS1" localSheetId="1" hidden="1">{#N/A,#N/A,FALSE,"95Act"}</definedName>
    <definedName name="______EPS1" hidden="1">{#N/A,#N/A,FALSE,"95Act"}</definedName>
    <definedName name="______H1" localSheetId="0" hidden="1">{"'Metretek HTML'!$A$7:$W$42"}</definedName>
    <definedName name="______H1" localSheetId="1" hidden="1">{"'Metretek HTML'!$A$7:$W$42"}</definedName>
    <definedName name="______H1" hidden="1">{"'Metretek HTML'!$A$7:$W$42"}</definedName>
    <definedName name="______PPM1" localSheetId="0" hidden="1">{#N/A,#N/A,FALSE,"Aging Summary";#N/A,#N/A,FALSE,"Ratio Analysis";#N/A,#N/A,FALSE,"Test 120 Day Accts";#N/A,#N/A,FALSE,"Tickmarks"}</definedName>
    <definedName name="______PPM1" localSheetId="1" hidden="1">{#N/A,#N/A,FALSE,"Aging Summary";#N/A,#N/A,FALSE,"Ratio Analysis";#N/A,#N/A,FALSE,"Test 120 Day Accts";#N/A,#N/A,FALSE,"Tickmarks"}</definedName>
    <definedName name="______PPM1" hidden="1">{#N/A,#N/A,FALSE,"Aging Summary";#N/A,#N/A,FALSE,"Ratio Analysis";#N/A,#N/A,FALSE,"Test 120 Day Accts";#N/A,#N/A,FALSE,"Tickmarks"}</definedName>
    <definedName name="______TF2" localSheetId="0" hidden="1">#REF!,#REF!</definedName>
    <definedName name="______TF2" localSheetId="1" hidden="1">#REF!,#REF!</definedName>
    <definedName name="______TF2" hidden="1">#REF!,#REF!</definedName>
    <definedName name="______TF2222" localSheetId="0" hidden="1">#REF!</definedName>
    <definedName name="______TF2222" localSheetId="1" hidden="1">#REF!</definedName>
    <definedName name="______TF2222" hidden="1">#REF!</definedName>
    <definedName name="______xx1" localSheetId="0" hidden="1">#REF!,#REF!</definedName>
    <definedName name="______xx1" localSheetId="1" hidden="1">#REF!,#REF!</definedName>
    <definedName name="______xx1" hidden="1">#REF!,#REF!</definedName>
    <definedName name="_____EPS1" localSheetId="0" hidden="1">{#N/A,#N/A,FALSE,"95Act"}</definedName>
    <definedName name="_____EPS1" localSheetId="1" hidden="1">{#N/A,#N/A,FALSE,"95Act"}</definedName>
    <definedName name="_____EPS1" hidden="1">{#N/A,#N/A,FALSE,"95Act"}</definedName>
    <definedName name="_____H1" localSheetId="0" hidden="1">{"'Metretek HTML'!$A$7:$W$42"}</definedName>
    <definedName name="_____H1" localSheetId="1" hidden="1">{"'Metretek HTML'!$A$7:$W$42"}</definedName>
    <definedName name="_____H1" hidden="1">{"'Metretek HTML'!$A$7:$W$42"}</definedName>
    <definedName name="_____PPM1" localSheetId="0" hidden="1">{#N/A,#N/A,FALSE,"Aging Summary";#N/A,#N/A,FALSE,"Ratio Analysis";#N/A,#N/A,FALSE,"Test 120 Day Accts";#N/A,#N/A,FALSE,"Tickmarks"}</definedName>
    <definedName name="_____PPM1" localSheetId="1" hidden="1">{#N/A,#N/A,FALSE,"Aging Summary";#N/A,#N/A,FALSE,"Ratio Analysis";#N/A,#N/A,FALSE,"Test 120 Day Accts";#N/A,#N/A,FALSE,"Tickmarks"}</definedName>
    <definedName name="_____PPM1" hidden="1">{#N/A,#N/A,FALSE,"Aging Summary";#N/A,#N/A,FALSE,"Ratio Analysis";#N/A,#N/A,FALSE,"Test 120 Day Accts";#N/A,#N/A,FALSE,"Tickmarks"}</definedName>
    <definedName name="_____ryr56565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_____ryr56565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_____ryr5656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_____TF2" localSheetId="0" hidden="1">#REF!,#REF!</definedName>
    <definedName name="_____TF2" localSheetId="1" hidden="1">#REF!,#REF!</definedName>
    <definedName name="_____TF2" hidden="1">#REF!,#REF!</definedName>
    <definedName name="_____TF2222" localSheetId="0" hidden="1">#REF!</definedName>
    <definedName name="_____TF2222" localSheetId="1" hidden="1">#REF!</definedName>
    <definedName name="_____TF2222" hidden="1">#REF!</definedName>
    <definedName name="_____xx1" localSheetId="0" hidden="1">#REF!,#REF!</definedName>
    <definedName name="_____xx1" localSheetId="1" hidden="1">#REF!,#REF!</definedName>
    <definedName name="_____xx1" hidden="1">#REF!,#REF!</definedName>
    <definedName name="____EPS1" localSheetId="0" hidden="1">{#N/A,#N/A,FALSE,"95Act"}</definedName>
    <definedName name="____EPS1" localSheetId="1" hidden="1">{#N/A,#N/A,FALSE,"95Act"}</definedName>
    <definedName name="____EPS1" hidden="1">{#N/A,#N/A,FALSE,"95Act"}</definedName>
    <definedName name="____H1" localSheetId="0" hidden="1">{"'Metretek HTML'!$A$7:$W$42"}</definedName>
    <definedName name="____H1" localSheetId="1" hidden="1">{"'Metretek HTML'!$A$7:$W$42"}</definedName>
    <definedName name="____H1" hidden="1">{"'Metretek HTML'!$A$7:$W$42"}</definedName>
    <definedName name="____PPM1" localSheetId="0" hidden="1">{#N/A,#N/A,FALSE,"Aging Summary";#N/A,#N/A,FALSE,"Ratio Analysis";#N/A,#N/A,FALSE,"Test 120 Day Accts";#N/A,#N/A,FALSE,"Tickmarks"}</definedName>
    <definedName name="____PPM1" localSheetId="1" hidden="1">{#N/A,#N/A,FALSE,"Aging Summary";#N/A,#N/A,FALSE,"Ratio Analysis";#N/A,#N/A,FALSE,"Test 120 Day Accts";#N/A,#N/A,FALSE,"Tickmarks"}</definedName>
    <definedName name="____PPM1" hidden="1">{#N/A,#N/A,FALSE,"Aging Summary";#N/A,#N/A,FALSE,"Ratio Analysis";#N/A,#N/A,FALSE,"Test 120 Day Accts";#N/A,#N/A,FALSE,"Tickmarks"}</definedName>
    <definedName name="____ryr56565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____ryr56565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____ryr5656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____TF2" localSheetId="0" hidden="1">#REF!,#REF!</definedName>
    <definedName name="____TF2" localSheetId="1" hidden="1">#REF!,#REF!</definedName>
    <definedName name="____TF2" hidden="1">#REF!,#REF!</definedName>
    <definedName name="____TF2222" localSheetId="0" hidden="1">#REF!</definedName>
    <definedName name="____TF2222" localSheetId="1" hidden="1">#REF!</definedName>
    <definedName name="____TF2222" hidden="1">#REF!</definedName>
    <definedName name="____xx1" localSheetId="0" hidden="1">#REF!,#REF!</definedName>
    <definedName name="____xx1" localSheetId="1" hidden="1">#REF!,#REF!</definedName>
    <definedName name="____xx1" hidden="1">#REF!,#REF!</definedName>
    <definedName name="___EPS1" localSheetId="0" hidden="1">{#N/A,#N/A,FALSE,"95Act"}</definedName>
    <definedName name="___EPS1" localSheetId="1" hidden="1">{#N/A,#N/A,FALSE,"95Act"}</definedName>
    <definedName name="___EPS1" hidden="1">{#N/A,#N/A,FALSE,"95Act"}</definedName>
    <definedName name="___EPS1_1" localSheetId="0" hidden="1">{#N/A,#N/A,FALSE,"95Act"}</definedName>
    <definedName name="___EPS1_1" localSheetId="1" hidden="1">{#N/A,#N/A,FALSE,"95Act"}</definedName>
    <definedName name="___EPS1_1" hidden="1">{#N/A,#N/A,FALSE,"95Act"}</definedName>
    <definedName name="___H1" localSheetId="0" hidden="1">{"'Metretek HTML'!$A$7:$W$42"}</definedName>
    <definedName name="___H1" localSheetId="1" hidden="1">{"'Metretek HTML'!$A$7:$W$42"}</definedName>
    <definedName name="___H1" hidden="1">{"'Metretek HTML'!$A$7:$W$42"}</definedName>
    <definedName name="___PPM1" localSheetId="0" hidden="1">{#N/A,#N/A,FALSE,"Aging Summary";#N/A,#N/A,FALSE,"Ratio Analysis";#N/A,#N/A,FALSE,"Test 120 Day Accts";#N/A,#N/A,FALSE,"Tickmarks"}</definedName>
    <definedName name="___PPM1" localSheetId="1" hidden="1">{#N/A,#N/A,FALSE,"Aging Summary";#N/A,#N/A,FALSE,"Ratio Analysis";#N/A,#N/A,FALSE,"Test 120 Day Accts";#N/A,#N/A,FALSE,"Tickmarks"}</definedName>
    <definedName name="___PPM1" hidden="1">{#N/A,#N/A,FALSE,"Aging Summary";#N/A,#N/A,FALSE,"Ratio Analysis";#N/A,#N/A,FALSE,"Test 120 Day Accts";#N/A,#N/A,FALSE,"Tickmarks"}</definedName>
    <definedName name="___ryr56565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___ryr56565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___ryr5656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___TF2" localSheetId="0" hidden="1">#REF!,#REF!</definedName>
    <definedName name="___TF2" localSheetId="1" hidden="1">#REF!,#REF!</definedName>
    <definedName name="___TF2" hidden="1">#REF!,#REF!</definedName>
    <definedName name="___TF2222" localSheetId="0" hidden="1">#REF!</definedName>
    <definedName name="___TF2222" localSheetId="1" hidden="1">#REF!</definedName>
    <definedName name="___TF2222" hidden="1">#REF!</definedName>
    <definedName name="___xx1" localSheetId="0" hidden="1">#REF!,#REF!</definedName>
    <definedName name="___xx1" localSheetId="1" hidden="1">#REF!,#REF!</definedName>
    <definedName name="___xx1" hidden="1">#REF!,#REF!</definedName>
    <definedName name="__1__123Graph_ACHART_17" localSheetId="0" hidden="1">'[1]10'!#REF!</definedName>
    <definedName name="__1__123Graph_ACHART_17" localSheetId="1" hidden="1">'[1]10'!#REF!</definedName>
    <definedName name="__1__123Graph_ACHART_17" hidden="1">'[1]10'!#REF!</definedName>
    <definedName name="__1_0_0_K" localSheetId="0" hidden="1">[2]Masterdata!#REF!</definedName>
    <definedName name="__1_0_0_K" localSheetId="1" hidden="1">[2]Masterdata!#REF!</definedName>
    <definedName name="__1_0_0_K" hidden="1">[2]Masterdata!#REF!</definedName>
    <definedName name="__123Graph_A" localSheetId="0" hidden="1">#REF!</definedName>
    <definedName name="__123Graph_A" localSheetId="1" hidden="1">#REF!</definedName>
    <definedName name="__123Graph_A" hidden="1">#REF!</definedName>
    <definedName name="__123Graph_AJUN95" localSheetId="0" hidden="1">#REF!</definedName>
    <definedName name="__123Graph_AJUN95" localSheetId="1" hidden="1">#REF!</definedName>
    <definedName name="__123Graph_AJUN95" hidden="1">#REF!</definedName>
    <definedName name="__123Graph_AMAT95" localSheetId="0" hidden="1">#REF!</definedName>
    <definedName name="__123Graph_AMAT95" localSheetId="1" hidden="1">#REF!</definedName>
    <definedName name="__123Graph_AMAT95" hidden="1">#REF!</definedName>
    <definedName name="__123Graph_B" localSheetId="0" hidden="1">[3]Inputs!#REF!</definedName>
    <definedName name="__123Graph_B" localSheetId="1" hidden="1">[3]Inputs!#REF!</definedName>
    <definedName name="__123Graph_B" hidden="1">[3]Inputs!#REF!</definedName>
    <definedName name="__123Graph_BJUN95" localSheetId="0" hidden="1">#REF!</definedName>
    <definedName name="__123Graph_BJUN95" localSheetId="1" hidden="1">#REF!</definedName>
    <definedName name="__123Graph_BJUN95" hidden="1">#REF!</definedName>
    <definedName name="__123Graph_BMAT95" localSheetId="0" hidden="1">#REF!</definedName>
    <definedName name="__123Graph_BMAT95" localSheetId="1" hidden="1">#REF!</definedName>
    <definedName name="__123Graph_BMAT95" hidden="1">#REF!</definedName>
    <definedName name="__123Graph_C" localSheetId="0" hidden="1">#REF!</definedName>
    <definedName name="__123Graph_C" localSheetId="1" hidden="1">#REF!</definedName>
    <definedName name="__123Graph_C" hidden="1">#REF!</definedName>
    <definedName name="__123Graph_CMAT95" localSheetId="0" hidden="1">#REF!</definedName>
    <definedName name="__123Graph_CMAT95" localSheetId="1" hidden="1">#REF!</definedName>
    <definedName name="__123Graph_CMAT95" hidden="1">#REF!</definedName>
    <definedName name="__123Graph_D" localSheetId="0" hidden="1">[4]Assump!#REF!</definedName>
    <definedName name="__123Graph_D" localSheetId="1" hidden="1">[4]Assump!#REF!</definedName>
    <definedName name="__123Graph_D" hidden="1">[4]Assump!#REF!</definedName>
    <definedName name="__123Graph_E" localSheetId="0" hidden="1">#REF!</definedName>
    <definedName name="__123Graph_E" localSheetId="1" hidden="1">#REF!</definedName>
    <definedName name="__123Graph_E" hidden="1">#REF!</definedName>
    <definedName name="__123Graph_F" localSheetId="0" hidden="1">#REF!</definedName>
    <definedName name="__123Graph_F" localSheetId="1" hidden="1">#REF!</definedName>
    <definedName name="__123Graph_F" hidden="1">#REF!</definedName>
    <definedName name="__123Graph_X" localSheetId="0" hidden="1">'[5]P&amp;L Eden'!#REF!</definedName>
    <definedName name="__123Graph_X" localSheetId="1" hidden="1">'[5]P&amp;L Eden'!#REF!</definedName>
    <definedName name="__123Graph_X" hidden="1">'[5]P&amp;L Eden'!#REF!</definedName>
    <definedName name="__2_0_0_S" localSheetId="0" hidden="1">[2]Masterdata!#REF!</definedName>
    <definedName name="__2_0_0_S" localSheetId="1" hidden="1">[2]Masterdata!#REF!</definedName>
    <definedName name="__2_0_0_S" hidden="1">[2]Masterdata!#REF!</definedName>
    <definedName name="__all2" localSheetId="0" hidden="1">{#N/A,#N/A,FALSE,"OC Earnings";#N/A,#N/A,FALSE,"Summary_All";#N/A,#N/A,FALSE,"MiscAccounting";#N/A,#N/A,FALSE,"SCM Summary";#N/A,#N/A,FALSE,"1841";#N/A,#N/A,FALSE,"EH&amp;S Summary";#N/A,#N/A,FALSE,"Business Center Summary";#N/A,#N/A,FALSE,"1879";#N/A,#N/A,FALSE,"1918";#N/A,#N/A,FALSE,"Law Summary";#N/A,#N/A,FALSE,"1890";#N/A,#N/A,FALSE,"1886";#N/A,#N/A,FALSE,"SCM Summary";#N/A,#N/A,FALSE,"Treasury Summary";#N/A,#N/A,FALSE,"1856";#N/A,#N/A,FALSE,"1877";#N/A,#N/A,FALSE,"1878";#N/A,#N/A,FALSE,"2181";#N/A,#N/A,FALSE,"1857";#N/A,#N/A,FALSE,"1884";#N/A,#N/A,FALSE,"1882";#N/A,#N/A,FALSE,"2236";#N/A,#N/A,FALSE,"1858"}</definedName>
    <definedName name="__all2" localSheetId="1" hidden="1">{#N/A,#N/A,FALSE,"OC Earnings";#N/A,#N/A,FALSE,"Summary_All";#N/A,#N/A,FALSE,"MiscAccounting";#N/A,#N/A,FALSE,"SCM Summary";#N/A,#N/A,FALSE,"1841";#N/A,#N/A,FALSE,"EH&amp;S Summary";#N/A,#N/A,FALSE,"Business Center Summary";#N/A,#N/A,FALSE,"1879";#N/A,#N/A,FALSE,"1918";#N/A,#N/A,FALSE,"Law Summary";#N/A,#N/A,FALSE,"1890";#N/A,#N/A,FALSE,"1886";#N/A,#N/A,FALSE,"SCM Summary";#N/A,#N/A,FALSE,"Treasury Summary";#N/A,#N/A,FALSE,"1856";#N/A,#N/A,FALSE,"1877";#N/A,#N/A,FALSE,"1878";#N/A,#N/A,FALSE,"2181";#N/A,#N/A,FALSE,"1857";#N/A,#N/A,FALSE,"1884";#N/A,#N/A,FALSE,"1882";#N/A,#N/A,FALSE,"2236";#N/A,#N/A,FALSE,"1858"}</definedName>
    <definedName name="__all2" hidden="1">{#N/A,#N/A,FALSE,"OC Earnings";#N/A,#N/A,FALSE,"Summary_All";#N/A,#N/A,FALSE,"MiscAccounting";#N/A,#N/A,FALSE,"SCM Summary";#N/A,#N/A,FALSE,"1841";#N/A,#N/A,FALSE,"EH&amp;S Summary";#N/A,#N/A,FALSE,"Business Center Summary";#N/A,#N/A,FALSE,"1879";#N/A,#N/A,FALSE,"1918";#N/A,#N/A,FALSE,"Law Summary";#N/A,#N/A,FALSE,"1890";#N/A,#N/A,FALSE,"1886";#N/A,#N/A,FALSE,"SCM Summary";#N/A,#N/A,FALSE,"Treasury Summary";#N/A,#N/A,FALSE,"1856";#N/A,#N/A,FALSE,"1877";#N/A,#N/A,FALSE,"1878";#N/A,#N/A,FALSE,"2181";#N/A,#N/A,FALSE,"1857";#N/A,#N/A,FALSE,"1884";#N/A,#N/A,FALSE,"1882";#N/A,#N/A,FALSE,"2236";#N/A,#N/A,FALSE,"1858"}</definedName>
    <definedName name="__all3" localSheetId="0" hidden="1">{#N/A,#N/A,FALSE,"OC Earnings";#N/A,#N/A,FALSE,"1841";#N/A,#N/A,FALSE,"EH&amp;S Summary";#N/A,#N/A,FALSE,"Business Center Summary";#N/A,#N/A,FALSE,"1879";#N/A,#N/A,FALSE,"1918";#N/A,#N/A,FALSE,"Law Summary";#N/A,#N/A,FALSE,"1890";#N/A,#N/A,FALSE,"1886";#N/A,#N/A,FALSE,"SCM Summary";#N/A,#N/A,FALSE,"Treasury Summary";#N/A,#N/A,FALSE,"1856";#N/A,#N/A,FALSE,"1877";#N/A,#N/A,FALSE,"1878";#N/A,#N/A,FALSE,"2181";#N/A,#N/A,FALSE,"1857";#N/A,#N/A,FALSE,"1884";#N/A,#N/A,FALSE,"1882";#N/A,#N/A,FALSE,"2236";#N/A,#N/A,FALSE,"1858"}</definedName>
    <definedName name="__all3" localSheetId="1" hidden="1">{#N/A,#N/A,FALSE,"OC Earnings";#N/A,#N/A,FALSE,"1841";#N/A,#N/A,FALSE,"EH&amp;S Summary";#N/A,#N/A,FALSE,"Business Center Summary";#N/A,#N/A,FALSE,"1879";#N/A,#N/A,FALSE,"1918";#N/A,#N/A,FALSE,"Law Summary";#N/A,#N/A,FALSE,"1890";#N/A,#N/A,FALSE,"1886";#N/A,#N/A,FALSE,"SCM Summary";#N/A,#N/A,FALSE,"Treasury Summary";#N/A,#N/A,FALSE,"1856";#N/A,#N/A,FALSE,"1877";#N/A,#N/A,FALSE,"1878";#N/A,#N/A,FALSE,"2181";#N/A,#N/A,FALSE,"1857";#N/A,#N/A,FALSE,"1884";#N/A,#N/A,FALSE,"1882";#N/A,#N/A,FALSE,"2236";#N/A,#N/A,FALSE,"1858"}</definedName>
    <definedName name="__all3" hidden="1">{#N/A,#N/A,FALSE,"OC Earnings";#N/A,#N/A,FALSE,"1841";#N/A,#N/A,FALSE,"EH&amp;S Summary";#N/A,#N/A,FALSE,"Business Center Summary";#N/A,#N/A,FALSE,"1879";#N/A,#N/A,FALSE,"1918";#N/A,#N/A,FALSE,"Law Summary";#N/A,#N/A,FALSE,"1890";#N/A,#N/A,FALSE,"1886";#N/A,#N/A,FALSE,"SCM Summary";#N/A,#N/A,FALSE,"Treasury Summary";#N/A,#N/A,FALSE,"1856";#N/A,#N/A,FALSE,"1877";#N/A,#N/A,FALSE,"1878";#N/A,#N/A,FALSE,"2181";#N/A,#N/A,FALSE,"1857";#N/A,#N/A,FALSE,"1884";#N/A,#N/A,FALSE,"1882";#N/A,#N/A,FALSE,"2236";#N/A,#N/A,FALSE,"1858"}</definedName>
    <definedName name="__DAT1">#REF!</definedName>
    <definedName name="__DAT10">#REF!</definedName>
    <definedName name="__DAT11">#REF!</definedName>
    <definedName name="__DAT12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EPS1" localSheetId="0" hidden="1">{#N/A,#N/A,FALSE,"95Act"}</definedName>
    <definedName name="__EPS1" localSheetId="1" hidden="1">{#N/A,#N/A,FALSE,"95Act"}</definedName>
    <definedName name="__EPS1" hidden="1">{#N/A,#N/A,FALSE,"95Act"}</definedName>
    <definedName name="__EPS1_1" localSheetId="0" hidden="1">{#N/A,#N/A,FALSE,"95Act"}</definedName>
    <definedName name="__EPS1_1" localSheetId="1" hidden="1">{#N/A,#N/A,FALSE,"95Act"}</definedName>
    <definedName name="__EPS1_1" hidden="1">{#N/A,#N/A,FALSE,"95Act"}</definedName>
    <definedName name="__FDS_HYPERLINK_TOGGLE_STATE__" hidden="1">"ON"</definedName>
    <definedName name="__H1" localSheetId="0" hidden="1">{"'Metretek HTML'!$A$7:$W$42"}</definedName>
    <definedName name="__H1" localSheetId="1" hidden="1">{"'Metretek HTML'!$A$7:$W$42"}</definedName>
    <definedName name="__H1" hidden="1">{"'Metretek HTML'!$A$7:$W$42"}</definedName>
    <definedName name="__PPM1" localSheetId="0" hidden="1">{#N/A,#N/A,FALSE,"Aging Summary";#N/A,#N/A,FALSE,"Ratio Analysis";#N/A,#N/A,FALSE,"Test 120 Day Accts";#N/A,#N/A,FALSE,"Tickmarks"}</definedName>
    <definedName name="__PPM1" localSheetId="1" hidden="1">{#N/A,#N/A,FALSE,"Aging Summary";#N/A,#N/A,FALSE,"Ratio Analysis";#N/A,#N/A,FALSE,"Test 120 Day Accts";#N/A,#N/A,FALSE,"Tickmarks"}</definedName>
    <definedName name="__PPM1" hidden="1">{#N/A,#N/A,FALSE,"Aging Summary";#N/A,#N/A,FALSE,"Ratio Analysis";#N/A,#N/A,FALSE,"Test 120 Day Accts";#N/A,#N/A,FALSE,"Tickmarks"}</definedName>
    <definedName name="__ryr56565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__ryr56565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__ryr5656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__TF2" localSheetId="0" hidden="1">#REF!,#REF!</definedName>
    <definedName name="__TF2" localSheetId="1" hidden="1">#REF!,#REF!</definedName>
    <definedName name="__TF2" hidden="1">#REF!,#REF!</definedName>
    <definedName name="__TF2222" localSheetId="0" hidden="1">#REF!</definedName>
    <definedName name="__TF2222" localSheetId="1" hidden="1">#REF!</definedName>
    <definedName name="__TF2222" hidden="1">#REF!</definedName>
    <definedName name="__xx1" localSheetId="0" hidden="1">#REF!,#REF!</definedName>
    <definedName name="__xx1" localSheetId="1" hidden="1">#REF!,#REF!</definedName>
    <definedName name="__xx1" hidden="1">#REF!,#REF!</definedName>
    <definedName name="_1__123Graph_ACHART_17" localSheetId="0" hidden="1">'[6]10'!#REF!</definedName>
    <definedName name="_1__123Graph_ACHART_17" localSheetId="1" hidden="1">'[6]10'!#REF!</definedName>
    <definedName name="_1__123Graph_ACHART_17" hidden="1">'[6]10'!#REF!</definedName>
    <definedName name="_1__123Graph_ACONTRACT_BY_B_U" hidden="1">'[7]QRE Charts'!$D$275:$Q$275</definedName>
    <definedName name="_1_0_0_K" localSheetId="0" hidden="1">[2]Masterdata!#REF!</definedName>
    <definedName name="_1_0_0_K" localSheetId="1" hidden="1">[2]Masterdata!#REF!</definedName>
    <definedName name="_1_0_0_K" hidden="1">[2]Masterdata!#REF!</definedName>
    <definedName name="_1_0_0_L" localSheetId="0" hidden="1">[2]Masterdata!#REF!</definedName>
    <definedName name="_1_0_0_L" localSheetId="1" hidden="1">[2]Masterdata!#REF!</definedName>
    <definedName name="_1_0_0_L" hidden="1">[2]Masterdata!#REF!</definedName>
    <definedName name="_10__123Graph_ACHART_17" localSheetId="0" hidden="1">'[6]10'!#REF!</definedName>
    <definedName name="_10__123Graph_ACHART_17" localSheetId="1" hidden="1">'[6]10'!#REF!</definedName>
    <definedName name="_10__123Graph_ACHART_17" hidden="1">'[6]10'!#REF!</definedName>
    <definedName name="_10__123Graph_ASUPPLIES_BY_B_U" hidden="1">'[8]QRE Charts'!$D$249:$Q$249</definedName>
    <definedName name="_10__123Graph_AWAGES_BY_B_U" hidden="1">'[9]QRE Charts'!$D$223:$R$223</definedName>
    <definedName name="_10__123Graph_BQRE_S_BY_TYPE" localSheetId="0" hidden="1">'[10]QRE''s'!$D$100:$R$100</definedName>
    <definedName name="_10__123Graph_BQRE_S_BY_TYPE" localSheetId="1" hidden="1">'[10]QRE''s'!$D$100:$R$100</definedName>
    <definedName name="_10__123Graph_BQRE_S_BY_TYPE" hidden="1">'[7]QRE''s'!$D$100:$R$100</definedName>
    <definedName name="_102__123Graph_XQRE_S_BY_CO." hidden="1">'[11]QRE Charts'!$D$222:$R$222</definedName>
    <definedName name="_105__123Graph_XQRE_S_BY_TYPE" hidden="1">'[11]QRE Charts'!$D$222:$R$222</definedName>
    <definedName name="_108__123Graph_XSUPPLIES_BY_B_U" hidden="1">'[11]QRE Charts'!$D$222:$R$222</definedName>
    <definedName name="_11__123Graph_ACHART_17" localSheetId="0" hidden="1">'[12]10'!#REF!</definedName>
    <definedName name="_11__123Graph_ACHART_17" localSheetId="1" hidden="1">'[12]10'!#REF!</definedName>
    <definedName name="_11__123Graph_ACHART_17" hidden="1">'[12]10'!#REF!</definedName>
    <definedName name="_11__123Graph_BCONTRACT_BY_B_U" hidden="1">'[9]QRE Charts'!$D$276:$Q$276</definedName>
    <definedName name="_11__123Graph_BSENS_COMPARISON" hidden="1">'[7]QRE Charts'!$E$366:$O$366</definedName>
    <definedName name="_111__123Graph_XTAX_CREDIT" hidden="1">'[11]QRE Charts'!$C$332:$C$342</definedName>
    <definedName name="_112_0_0_K" localSheetId="0" hidden="1">[2]Masterdata!#REF!</definedName>
    <definedName name="_112_0_0_K" localSheetId="1" hidden="1">[2]Masterdata!#REF!</definedName>
    <definedName name="_112_0_0_K" hidden="1">[2]Masterdata!#REF!</definedName>
    <definedName name="_113_0_0_K" localSheetId="0" hidden="1">[2]Masterdata!#REF!</definedName>
    <definedName name="_113_0_0_K" localSheetId="1" hidden="1">[2]Masterdata!#REF!</definedName>
    <definedName name="_113_0_0_K" hidden="1">[2]Masterdata!#REF!</definedName>
    <definedName name="_113_0_0_S" localSheetId="0" hidden="1">[2]Masterdata!#REF!</definedName>
    <definedName name="_113_0_0_S" localSheetId="1" hidden="1">[2]Masterdata!#REF!</definedName>
    <definedName name="_113_0_0_S" hidden="1">[2]Masterdata!#REF!</definedName>
    <definedName name="_115_0_0_S" localSheetId="0" hidden="1">[2]Masterdata!#REF!</definedName>
    <definedName name="_115_0_0_S" localSheetId="1" hidden="1">[2]Masterdata!#REF!</definedName>
    <definedName name="_115_0_0_S" hidden="1">[2]Masterdata!#REF!</definedName>
    <definedName name="_12__123Graph_ASENS_COMPARISON" hidden="1">'[11]QRE Charts'!$E$365:$O$365</definedName>
    <definedName name="_12__123Graph_ATAX_CREDIT" hidden="1">'[8]QRE Charts'!$D$332:$D$342</definedName>
    <definedName name="_12__123Graph_BQRE_S_BY_CO." hidden="1">'[9]QRE Charts'!$D$302:$R$302</definedName>
    <definedName name="_12__123Graph_BSUPPLIES_BY_B_U" hidden="1">'[7]QRE Charts'!$D$250:$Q$250</definedName>
    <definedName name="_13__123Graph_BQRE_S_BY_TYPE" hidden="1">'[9]QRE''s'!$D$100:$R$100</definedName>
    <definedName name="_13__123Graph_BTAX_CREDIT" hidden="1">'[7]QRE Charts'!$E$332:$E$342</definedName>
    <definedName name="_14__123Graph_AWAGES_BY_B_U" hidden="1">'[8]QRE Charts'!$D$223:$R$223</definedName>
    <definedName name="_14__123Graph_BSENS_COMPARISON" hidden="1">'[9]QRE Charts'!$E$366:$O$366</definedName>
    <definedName name="_14__123Graph_BWAGES_BY_B_U" hidden="1">'[7]QRE Charts'!$D$224:$R$224</definedName>
    <definedName name="_15__123Graph_ASUPPLIES_BY_B_U" hidden="1">'[11]QRE Charts'!$D$249:$Q$249</definedName>
    <definedName name="_15__123Graph_BSUPPLIES_BY_B_U" hidden="1">'[9]QRE Charts'!$D$250:$Q$250</definedName>
    <definedName name="_15__123Graph_CCONTRACT_BY_B_U" hidden="1">'[7]QRE Charts'!$D$277:$Q$277</definedName>
    <definedName name="_16__123Graph_BCONTRACT_BY_B_U" hidden="1">'[8]QRE Charts'!$D$276:$Q$276</definedName>
    <definedName name="_16__123Graph_BTAX_CREDIT" hidden="1">'[9]QRE Charts'!$E$332:$E$342</definedName>
    <definedName name="_16__123Graph_CQRE_S_BY_CO." hidden="1">'[7]QRE Charts'!$D$303:$R$303</definedName>
    <definedName name="_17__123Graph_BWAGES_BY_B_U" hidden="1">'[9]QRE Charts'!$D$224:$R$224</definedName>
    <definedName name="_17__123Graph_CQRE_S_BY_TYPE" localSheetId="0" hidden="1">'[10]QRE''s'!$D$101:$R$101</definedName>
    <definedName name="_17__123Graph_CQRE_S_BY_TYPE" localSheetId="1" hidden="1">'[10]QRE''s'!$D$101:$R$101</definedName>
    <definedName name="_17__123Graph_CQRE_S_BY_TYPE" hidden="1">'[7]QRE''s'!$D$101:$R$101</definedName>
    <definedName name="_18__123Graph_ATAX_CREDIT" hidden="1">'[11]QRE Charts'!$D$332:$D$342</definedName>
    <definedName name="_18__123Graph_BQRE_S_BY_CO." hidden="1">'[8]QRE Charts'!$D$302:$R$302</definedName>
    <definedName name="_18__123Graph_CCONTRACT_BY_B_U" hidden="1">'[9]QRE Charts'!$D$277:$Q$277</definedName>
    <definedName name="_18__123Graph_CSENS_COMPARISON" hidden="1">'[7]QRE Charts'!$E$367:$O$367</definedName>
    <definedName name="_19__123Graph_CQRE_S_BY_CO." hidden="1">'[9]QRE Charts'!$D$303:$R$303</definedName>
    <definedName name="_19__123Graph_CSUPPLIES_BY_B_U" hidden="1">'[7]QRE Charts'!$D$251:$Q$251</definedName>
    <definedName name="_1K" localSheetId="0" hidden="1">[13]Masterdata!#REF!</definedName>
    <definedName name="_1K" localSheetId="1" hidden="1">[13]Masterdata!#REF!</definedName>
    <definedName name="_1K" hidden="1">[13]Masterdata!#REF!</definedName>
    <definedName name="_2__123Graph_ACHART_17" localSheetId="0" hidden="1">'[6]10'!#REF!</definedName>
    <definedName name="_2__123Graph_ACHART_17" localSheetId="1" hidden="1">'[6]10'!#REF!</definedName>
    <definedName name="_2__123Graph_ACHART_17" hidden="1">'[6]10'!#REF!</definedName>
    <definedName name="_2__123Graph_ACONTRACT_BY_B_U" hidden="1">'[8]QRE Charts'!$D$275:$Q$275</definedName>
    <definedName name="_2__123Graph_AQRE_S_BY_CO." hidden="1">'[7]QRE Charts'!$D$301:$R$301</definedName>
    <definedName name="_2_0_0_S" localSheetId="0" hidden="1">[2]Masterdata!#REF!</definedName>
    <definedName name="_2_0_0_S" localSheetId="1" hidden="1">[2]Masterdata!#REF!</definedName>
    <definedName name="_2_0_0_S" hidden="1">[2]Masterdata!#REF!</definedName>
    <definedName name="_20__123Graph_BQRE_S_BY_TYPE" hidden="1">'[8]QRE''s'!$D$100:$R$100</definedName>
    <definedName name="_20__123Graph_CQRE_S_BY_TYPE" hidden="1">'[9]QRE''s'!$D$101:$R$101</definedName>
    <definedName name="_20__123Graph_CWAGES_BY_B_U" hidden="1">'[7]QRE Charts'!$D$225:$R$225</definedName>
    <definedName name="_21__123Graph_AWAGES_BY_B_U" hidden="1">'[11]QRE Charts'!$D$223:$R$223</definedName>
    <definedName name="_21__123Graph_CSENS_COMPARISON" hidden="1">'[9]QRE Charts'!$E$367:$O$367</definedName>
    <definedName name="_21__123Graph_DCONTRACT_BY_B_U" hidden="1">'[7]QRE Charts'!$D$278:$Q$278</definedName>
    <definedName name="_22__123Graph_BSENS_COMPARISON" hidden="1">'[8]QRE Charts'!$E$366:$O$366</definedName>
    <definedName name="_22__123Graph_CSUPPLIES_BY_B_U" hidden="1">'[9]QRE Charts'!$D$251:$Q$251</definedName>
    <definedName name="_22__123Graph_DQRE_S_BY_CO." hidden="1">'[7]QRE Charts'!$D$304:$R$304</definedName>
    <definedName name="_23__123Graph_CWAGES_BY_B_U" hidden="1">'[9]QRE Charts'!$D$225:$R$225</definedName>
    <definedName name="_23__123Graph_DSUPPLIES_BY_B_U" hidden="1">'[7]QRE Charts'!$D$252:$Q$252</definedName>
    <definedName name="_24__123Graph_BCONTRACT_BY_B_U" hidden="1">'[11]QRE Charts'!$D$276:$Q$276</definedName>
    <definedName name="_24__123Graph_BSUPPLIES_BY_B_U" hidden="1">'[8]QRE Charts'!$D$250:$Q$250</definedName>
    <definedName name="_24__123Graph_DCONTRACT_BY_B_U" hidden="1">'[9]QRE Charts'!$D$278:$Q$278</definedName>
    <definedName name="_24__123Graph_DWAGES_BY_B_U" hidden="1">'[7]QRE Charts'!$D$226:$R$226</definedName>
    <definedName name="_25__123Graph_DQRE_S_BY_CO." hidden="1">'[9]QRE Charts'!$D$304:$R$304</definedName>
    <definedName name="_25__123Graph_ECONTRACT_BY_B_U" hidden="1">'[7]QRE Charts'!$D$279:$Q$279</definedName>
    <definedName name="_26__123Graph_BTAX_CREDIT" hidden="1">'[8]QRE Charts'!$E$332:$E$342</definedName>
    <definedName name="_26__123Graph_DSUPPLIES_BY_B_U" hidden="1">'[9]QRE Charts'!$D$252:$Q$252</definedName>
    <definedName name="_26__123Graph_EQRE_S_BY_CO." hidden="1">'[7]QRE Charts'!$D$305:$R$305</definedName>
    <definedName name="_27__123Graph_BQRE_S_BY_CO." hidden="1">'[11]QRE Charts'!$D$302:$R$302</definedName>
    <definedName name="_27__123Graph_DWAGES_BY_B_U" hidden="1">'[9]QRE Charts'!$D$226:$R$226</definedName>
    <definedName name="_27__123Graph_ESUPPLIES_BY_B_U" hidden="1">'[7]QRE Charts'!$D$253:$Q$253</definedName>
    <definedName name="_28__123Graph_BWAGES_BY_B_U" hidden="1">'[8]QRE Charts'!$D$224:$R$224</definedName>
    <definedName name="_28__123Graph_ECONTRACT_BY_B_U" hidden="1">'[9]QRE Charts'!$D$279:$Q$279</definedName>
    <definedName name="_28__123Graph_EWAGES_BY_B_U" hidden="1">'[7]QRE Charts'!$D$227:$R$227</definedName>
    <definedName name="_29__123Graph_EQRE_S_BY_CO." hidden="1">'[9]QRE Charts'!$D$305:$R$305</definedName>
    <definedName name="_29__123Graph_FCONTRACT_BY_B_U" hidden="1">'[7]QRE Charts'!$D$280:$Q$280</definedName>
    <definedName name="_2S" localSheetId="0" hidden="1">[13]Masterdata!#REF!</definedName>
    <definedName name="_2S" localSheetId="1" hidden="1">[13]Masterdata!#REF!</definedName>
    <definedName name="_2S" hidden="1">[13]Masterdata!#REF!</definedName>
    <definedName name="_3__123Graph_ACHART_17" localSheetId="0" hidden="1">'[12]10'!#REF!</definedName>
    <definedName name="_3__123Graph_ACHART_17" localSheetId="1" hidden="1">'[12]10'!#REF!</definedName>
    <definedName name="_3__123Graph_ACHART_17" hidden="1">'[12]10'!#REF!</definedName>
    <definedName name="_3__123Graph_ACONTRACT_BY_B_U" hidden="1">'[11]QRE Charts'!$D$275:$Q$275</definedName>
    <definedName name="_3__123Graph_AQRE_S_BY_TYPE" localSheetId="0" hidden="1">'[10]QRE''s'!$D$99:$R$99</definedName>
    <definedName name="_3__123Graph_AQRE_S_BY_TYPE" localSheetId="1" hidden="1">'[10]QRE''s'!$D$99:$R$99</definedName>
    <definedName name="_3__123Graph_AQRE_S_BY_TYPE" hidden="1">'[7]QRE''s'!$D$99:$R$99</definedName>
    <definedName name="_3_0_0_K" localSheetId="0" hidden="1">[13]Masterdata!#REF!</definedName>
    <definedName name="_3_0_0_K" localSheetId="1" hidden="1">[13]Masterdata!#REF!</definedName>
    <definedName name="_3_0_0_K" hidden="1">[13]Masterdata!#REF!</definedName>
    <definedName name="_30__123Graph_BQRE_S_BY_TYPE" hidden="1">'[11]QRE''s'!$D$100:$R$100</definedName>
    <definedName name="_30__123Graph_CCONTRACT_BY_B_U" hidden="1">'[8]QRE Charts'!$D$277:$Q$277</definedName>
    <definedName name="_30__123Graph_ESUPPLIES_BY_B_U" hidden="1">'[9]QRE Charts'!$D$253:$Q$253</definedName>
    <definedName name="_30__123Graph_FQRE_S_BY_CO." hidden="1">'[7]QRE Charts'!$D$306:$R$306</definedName>
    <definedName name="_31__123Graph_EWAGES_BY_B_U" hidden="1">'[9]QRE Charts'!$D$227:$R$227</definedName>
    <definedName name="_31__123Graph_FSUPPLIES_BY_B_U" hidden="1">'[7]QRE Charts'!$D$254:$Q$254</definedName>
    <definedName name="_32__123Graph_CQRE_S_BY_CO." hidden="1">'[8]QRE Charts'!$D$303:$R$303</definedName>
    <definedName name="_32__123Graph_FCONTRACT_BY_B_U" hidden="1">'[9]QRE Charts'!$D$280:$Q$280</definedName>
    <definedName name="_32__123Graph_FWAGES_BY_B_U" hidden="1">'[7]QRE Charts'!$D$228:$R$228</definedName>
    <definedName name="_33__123Graph_BSENS_COMPARISON" hidden="1">'[11]QRE Charts'!$E$366:$O$366</definedName>
    <definedName name="_33__123Graph_FQRE_S_BY_CO." hidden="1">'[9]QRE Charts'!$D$306:$R$306</definedName>
    <definedName name="_33__123Graph_XCONTRACT_BY_B_U" hidden="1">'[7]QRE Charts'!$D$222:$R$222</definedName>
    <definedName name="_34__123Graph_CQRE_S_BY_TYPE" hidden="1">'[8]QRE''s'!$D$101:$R$101</definedName>
    <definedName name="_34__123Graph_FSUPPLIES_BY_B_U" hidden="1">'[9]QRE Charts'!$D$254:$Q$254</definedName>
    <definedName name="_34__123Graph_XQRE_S_BY_CO." hidden="1">'[7]QRE Charts'!$D$222:$R$222</definedName>
    <definedName name="_35__123Graph_FWAGES_BY_B_U" hidden="1">'[9]QRE Charts'!$D$228:$R$228</definedName>
    <definedName name="_35__123Graph_XQRE_S_BY_TYPE" hidden="1">'[7]QRE Charts'!$D$222:$R$222</definedName>
    <definedName name="_36__123Graph_BSUPPLIES_BY_B_U" hidden="1">'[11]QRE Charts'!$D$250:$Q$250</definedName>
    <definedName name="_36__123Graph_CSENS_COMPARISON" hidden="1">'[8]QRE Charts'!$E$367:$O$367</definedName>
    <definedName name="_36__123Graph_XCONTRACT_BY_B_U" hidden="1">'[9]QRE Charts'!$D$222:$R$222</definedName>
    <definedName name="_36__123Graph_XSUPPLIES_BY_B_U" hidden="1">'[7]QRE Charts'!$D$222:$R$222</definedName>
    <definedName name="_37__123Graph_XQRE_S_BY_CO." hidden="1">'[9]QRE Charts'!$D$222:$R$222</definedName>
    <definedName name="_37__123Graph_XTAX_CREDIT" hidden="1">'[7]QRE Charts'!$C$332:$C$342</definedName>
    <definedName name="_38__123Graph_CSUPPLIES_BY_B_U" hidden="1">'[8]QRE Charts'!$D$251:$Q$251</definedName>
    <definedName name="_38__123Graph_XQRE_S_BY_TYPE" hidden="1">'[9]QRE Charts'!$D$222:$R$222</definedName>
    <definedName name="_38_0_0_K" localSheetId="0" hidden="1">[2]Masterdata!#REF!</definedName>
    <definedName name="_38_0_0_K" localSheetId="1" hidden="1">[2]Masterdata!#REF!</definedName>
    <definedName name="_38_0_0_K" hidden="1">[2]Masterdata!#REF!</definedName>
    <definedName name="_39__123Graph_BTAX_CREDIT" hidden="1">'[11]QRE Charts'!$E$332:$E$342</definedName>
    <definedName name="_39__123Graph_XSUPPLIES_BY_B_U" hidden="1">'[9]QRE Charts'!$D$222:$R$222</definedName>
    <definedName name="_39_0_0_K" localSheetId="0" hidden="1">[2]Masterdata!#REF!</definedName>
    <definedName name="_39_0_0_K" localSheetId="1" hidden="1">[2]Masterdata!#REF!</definedName>
    <definedName name="_39_0_0_K" hidden="1">[2]Masterdata!#REF!</definedName>
    <definedName name="_39_0_0_S" localSheetId="0" hidden="1">[2]Masterdata!#REF!</definedName>
    <definedName name="_39_0_0_S" localSheetId="1" hidden="1">[2]Masterdata!#REF!</definedName>
    <definedName name="_39_0_0_S" hidden="1">[2]Masterdata!#REF!</definedName>
    <definedName name="_4__123Graph_ACHART_17" localSheetId="0" hidden="1">'[1]10'!#REF!</definedName>
    <definedName name="_4__123Graph_ACHART_17" localSheetId="1" hidden="1">'[1]10'!#REF!</definedName>
    <definedName name="_4__123Graph_ACHART_17" hidden="1">'[1]10'!#REF!</definedName>
    <definedName name="_4__123Graph_ACONTRACT_BY_B_U" hidden="1">'[9]QRE Charts'!$D$275:$Q$275</definedName>
    <definedName name="_4__123Graph_AQRE_S_BY_CO." hidden="1">'[8]QRE Charts'!$D$301:$R$301</definedName>
    <definedName name="_4__123Graph_ASENS_COMPARISON" hidden="1">'[7]QRE Charts'!$E$365:$O$365</definedName>
    <definedName name="_4_0_0_S" localSheetId="0" hidden="1">[13]Masterdata!#REF!</definedName>
    <definedName name="_4_0_0_S" localSheetId="1" hidden="1">[13]Masterdata!#REF!</definedName>
    <definedName name="_4_0_0_S" hidden="1">[13]Masterdata!#REF!</definedName>
    <definedName name="_40__123Graph_CWAGES_BY_B_U" hidden="1">'[8]QRE Charts'!$D$225:$R$225</definedName>
    <definedName name="_40__123Graph_XTAX_CREDIT" hidden="1">'[9]QRE Charts'!$C$332:$C$342</definedName>
    <definedName name="_40_0_0_K" localSheetId="0" hidden="1">[2]Masterdata!#REF!</definedName>
    <definedName name="_40_0_0_K" localSheetId="1" hidden="1">[2]Masterdata!#REF!</definedName>
    <definedName name="_40_0_0_K" hidden="1">[2]Masterdata!#REF!</definedName>
    <definedName name="_40_0_0_S" localSheetId="0" hidden="1">#REF!</definedName>
    <definedName name="_40_0_0_S" localSheetId="1" hidden="1">#REF!</definedName>
    <definedName name="_40_0_0_S" hidden="1">#REF!</definedName>
    <definedName name="_41_0_0_S" localSheetId="0" hidden="1">[2]Masterdata!#REF!</definedName>
    <definedName name="_41_0_0_S" localSheetId="1" hidden="1">[2]Masterdata!#REF!</definedName>
    <definedName name="_41_0_0_S" hidden="1">[2]Masterdata!#REF!</definedName>
    <definedName name="_42__123Graph_BWAGES_BY_B_U" hidden="1">'[11]QRE Charts'!$D$224:$R$224</definedName>
    <definedName name="_42__123Graph_DCONTRACT_BY_B_U" hidden="1">'[8]QRE Charts'!$D$278:$Q$278</definedName>
    <definedName name="_43_0_0_S" localSheetId="0" hidden="1">[2]Masterdata!#REF!</definedName>
    <definedName name="_43_0_0_S" localSheetId="1" hidden="1">[2]Masterdata!#REF!</definedName>
    <definedName name="_43_0_0_S" hidden="1">[2]Masterdata!#REF!</definedName>
    <definedName name="_44__123Graph_DQRE_S_BY_CO." hidden="1">'[8]QRE Charts'!$D$304:$R$304</definedName>
    <definedName name="_45__123Graph_CCONTRACT_BY_B_U" hidden="1">'[11]QRE Charts'!$D$277:$Q$277</definedName>
    <definedName name="_46__123Graph_DSUPPLIES_BY_B_U" hidden="1">'[8]QRE Charts'!$D$252:$Q$252</definedName>
    <definedName name="_48__123Graph_CQRE_S_BY_CO." hidden="1">'[11]QRE Charts'!$D$303:$R$303</definedName>
    <definedName name="_48__123Graph_DWAGES_BY_B_U" hidden="1">'[8]QRE Charts'!$D$226:$R$226</definedName>
    <definedName name="_5__123Graph_ACHART_17" localSheetId="0" hidden="1">'[1]10'!#REF!</definedName>
    <definedName name="_5__123Graph_ACHART_17" localSheetId="1" hidden="1">'[1]10'!#REF!</definedName>
    <definedName name="_5__123Graph_ACHART_17" hidden="1">'[1]10'!#REF!</definedName>
    <definedName name="_5__123Graph_AQRE_S_BY_CO." hidden="1">'[9]QRE Charts'!$D$301:$R$301</definedName>
    <definedName name="_5__123Graph_ASUPPLIES_BY_B_U" hidden="1">'[7]QRE Charts'!$D$249:$Q$249</definedName>
    <definedName name="_50__123Graph_ECONTRACT_BY_B_U" hidden="1">'[8]QRE Charts'!$D$279:$Q$279</definedName>
    <definedName name="_51__123Graph_CQRE_S_BY_TYPE" hidden="1">'[11]QRE''s'!$D$101:$R$101</definedName>
    <definedName name="_52__123Graph_EQRE_S_BY_CO." hidden="1">'[8]QRE Charts'!$D$305:$R$305</definedName>
    <definedName name="_54__123Graph_CSENS_COMPARISON" hidden="1">'[11]QRE Charts'!$E$367:$O$367</definedName>
    <definedName name="_54__123Graph_ESUPPLIES_BY_B_U" hidden="1">'[8]QRE Charts'!$D$253:$Q$253</definedName>
    <definedName name="_56__123Graph_EWAGES_BY_B_U" hidden="1">'[8]QRE Charts'!$D$227:$R$227</definedName>
    <definedName name="_57__123Graph_CSUPPLIES_BY_B_U" hidden="1">'[11]QRE Charts'!$D$251:$Q$251</definedName>
    <definedName name="_58__123Graph_FCONTRACT_BY_B_U" hidden="1">'[8]QRE Charts'!$D$280:$Q$280</definedName>
    <definedName name="_6__123Graph_ACHART_17" localSheetId="0" hidden="1">'[6]10'!#REF!</definedName>
    <definedName name="_6__123Graph_ACHART_17" localSheetId="1" hidden="1">'[6]10'!#REF!</definedName>
    <definedName name="_6__123Graph_ACHART_17" hidden="1">'[6]10'!#REF!</definedName>
    <definedName name="_6__123Graph_AQRE_S_BY_CO." hidden="1">'[11]QRE Charts'!$D$301:$R$301</definedName>
    <definedName name="_6__123Graph_AQRE_S_BY_TYPE" hidden="1">'[8]QRE''s'!$D$99:$R$99</definedName>
    <definedName name="_6__123Graph_ATAX_CREDIT" hidden="1">'[7]QRE Charts'!$D$332:$D$342</definedName>
    <definedName name="_60__123Graph_CWAGES_BY_B_U" hidden="1">'[11]QRE Charts'!$D$225:$R$225</definedName>
    <definedName name="_60__123Graph_FQRE_S_BY_CO." hidden="1">'[8]QRE Charts'!$D$306:$R$306</definedName>
    <definedName name="_62__123Graph_FSUPPLIES_BY_B_U" hidden="1">'[8]QRE Charts'!$D$254:$Q$254</definedName>
    <definedName name="_63__123Graph_DCONTRACT_BY_B_U" hidden="1">'[11]QRE Charts'!$D$278:$Q$278</definedName>
    <definedName name="_64__123Graph_FWAGES_BY_B_U" hidden="1">'[8]QRE Charts'!$D$228:$R$228</definedName>
    <definedName name="_66__123Graph_DQRE_S_BY_CO." hidden="1">'[11]QRE Charts'!$D$304:$R$304</definedName>
    <definedName name="_66__123Graph_XCONTRACT_BY_B_U" hidden="1">'[8]QRE Charts'!$D$222:$R$222</definedName>
    <definedName name="_68__123Graph_XQRE_S_BY_CO." hidden="1">'[8]QRE Charts'!$D$222:$R$222</definedName>
    <definedName name="_69__123Graph_DSUPPLIES_BY_B_U" hidden="1">'[11]QRE Charts'!$D$252:$Q$252</definedName>
    <definedName name="_7__123Graph_ASENS_COMPARISON" hidden="1">'[9]QRE Charts'!$E$365:$O$365</definedName>
    <definedName name="_7__123Graph_AWAGES_BY_B_U" hidden="1">'[7]QRE Charts'!$D$223:$R$223</definedName>
    <definedName name="_70__123Graph_XQRE_S_BY_TYPE" hidden="1">'[8]QRE Charts'!$D$222:$R$222</definedName>
    <definedName name="_72__123Graph_DWAGES_BY_B_U" hidden="1">'[11]QRE Charts'!$D$226:$R$226</definedName>
    <definedName name="_72__123Graph_XSUPPLIES_BY_B_U" hidden="1">'[8]QRE Charts'!$D$222:$R$222</definedName>
    <definedName name="_74__123Graph_XTAX_CREDIT" hidden="1">'[8]QRE Charts'!$C$332:$C$342</definedName>
    <definedName name="_75__123Graph_ECONTRACT_BY_B_U" hidden="1">'[11]QRE Charts'!$D$279:$Q$279</definedName>
    <definedName name="_78__123Graph_EQRE_S_BY_CO." hidden="1">'[11]QRE Charts'!$D$305:$R$305</definedName>
    <definedName name="_78_0_0_K" localSheetId="0" hidden="1">[2]Masterdata!#REF!</definedName>
    <definedName name="_78_0_0_K" localSheetId="1" hidden="1">[2]Masterdata!#REF!</definedName>
    <definedName name="_78_0_0_K" hidden="1">[2]Masterdata!#REF!</definedName>
    <definedName name="_8__123Graph_ASENS_COMPARISON" hidden="1">'[8]QRE Charts'!$E$365:$O$365</definedName>
    <definedName name="_8__123Graph_ASUPPLIES_BY_B_U" hidden="1">'[9]QRE Charts'!$D$249:$Q$249</definedName>
    <definedName name="_8__123Graph_BCONTRACT_BY_B_U" hidden="1">'[7]QRE Charts'!$D$276:$Q$276</definedName>
    <definedName name="_81__123Graph_ESUPPLIES_BY_B_U" hidden="1">'[11]QRE Charts'!$D$253:$Q$253</definedName>
    <definedName name="_82_0_0_S" localSheetId="0" hidden="1">[2]Masterdata!#REF!</definedName>
    <definedName name="_82_0_0_S" localSheetId="1" hidden="1">[2]Masterdata!#REF!</definedName>
    <definedName name="_82_0_0_S" hidden="1">[2]Masterdata!#REF!</definedName>
    <definedName name="_84__123Graph_EWAGES_BY_B_U" hidden="1">'[11]QRE Charts'!$D$227:$R$227</definedName>
    <definedName name="_87__123Graph_FCONTRACT_BY_B_U" hidden="1">'[11]QRE Charts'!$D$280:$Q$280</definedName>
    <definedName name="_9__123Graph_AQRE_S_BY_TYPE" hidden="1">'[11]QRE''s'!$D$99:$R$99</definedName>
    <definedName name="_9__123Graph_ATAX_CREDIT" hidden="1">'[9]QRE Charts'!$D$332:$D$342</definedName>
    <definedName name="_9__123Graph_BQRE_S_BY_CO." hidden="1">'[7]QRE Charts'!$D$302:$R$302</definedName>
    <definedName name="_90__123Graph_FQRE_S_BY_CO." hidden="1">'[11]QRE Charts'!$D$306:$R$306</definedName>
    <definedName name="_93__123Graph_FSUPPLIES_BY_B_U" hidden="1">'[11]QRE Charts'!$D$254:$Q$254</definedName>
    <definedName name="_96__123Graph_FWAGES_BY_B_U" hidden="1">'[11]QRE Charts'!$D$228:$R$228</definedName>
    <definedName name="_99__123Graph_XCONTRACT_BY_B_U" hidden="1">'[11]QRE Charts'!$D$222:$R$222</definedName>
    <definedName name="_all2" localSheetId="0" hidden="1">{#N/A,#N/A,FALSE,"OC Earnings";#N/A,#N/A,FALSE,"Summary_All";#N/A,#N/A,FALSE,"MiscAccounting";#N/A,#N/A,FALSE,"SCM Summary";#N/A,#N/A,FALSE,"1841";#N/A,#N/A,FALSE,"EH&amp;S Summary";#N/A,#N/A,FALSE,"Business Center Summary";#N/A,#N/A,FALSE,"1879";#N/A,#N/A,FALSE,"1918";#N/A,#N/A,FALSE,"Law Summary";#N/A,#N/A,FALSE,"1890";#N/A,#N/A,FALSE,"1886";#N/A,#N/A,FALSE,"SCM Summary";#N/A,#N/A,FALSE,"Treasury Summary";#N/A,#N/A,FALSE,"1856";#N/A,#N/A,FALSE,"1877";#N/A,#N/A,FALSE,"1878";#N/A,#N/A,FALSE,"2181";#N/A,#N/A,FALSE,"1857";#N/A,#N/A,FALSE,"1884";#N/A,#N/A,FALSE,"1882";#N/A,#N/A,FALSE,"2236";#N/A,#N/A,FALSE,"1858"}</definedName>
    <definedName name="_all2" localSheetId="1" hidden="1">{#N/A,#N/A,FALSE,"OC Earnings";#N/A,#N/A,FALSE,"Summary_All";#N/A,#N/A,FALSE,"MiscAccounting";#N/A,#N/A,FALSE,"SCM Summary";#N/A,#N/A,FALSE,"1841";#N/A,#N/A,FALSE,"EH&amp;S Summary";#N/A,#N/A,FALSE,"Business Center Summary";#N/A,#N/A,FALSE,"1879";#N/A,#N/A,FALSE,"1918";#N/A,#N/A,FALSE,"Law Summary";#N/A,#N/A,FALSE,"1890";#N/A,#N/A,FALSE,"1886";#N/A,#N/A,FALSE,"SCM Summary";#N/A,#N/A,FALSE,"Treasury Summary";#N/A,#N/A,FALSE,"1856";#N/A,#N/A,FALSE,"1877";#N/A,#N/A,FALSE,"1878";#N/A,#N/A,FALSE,"2181";#N/A,#N/A,FALSE,"1857";#N/A,#N/A,FALSE,"1884";#N/A,#N/A,FALSE,"1882";#N/A,#N/A,FALSE,"2236";#N/A,#N/A,FALSE,"1858"}</definedName>
    <definedName name="_all2" hidden="1">{#N/A,#N/A,FALSE,"OC Earnings";#N/A,#N/A,FALSE,"Summary_All";#N/A,#N/A,FALSE,"MiscAccounting";#N/A,#N/A,FALSE,"SCM Summary";#N/A,#N/A,FALSE,"1841";#N/A,#N/A,FALSE,"EH&amp;S Summary";#N/A,#N/A,FALSE,"Business Center Summary";#N/A,#N/A,FALSE,"1879";#N/A,#N/A,FALSE,"1918";#N/A,#N/A,FALSE,"Law Summary";#N/A,#N/A,FALSE,"1890";#N/A,#N/A,FALSE,"1886";#N/A,#N/A,FALSE,"SCM Summary";#N/A,#N/A,FALSE,"Treasury Summary";#N/A,#N/A,FALSE,"1856";#N/A,#N/A,FALSE,"1877";#N/A,#N/A,FALSE,"1878";#N/A,#N/A,FALSE,"2181";#N/A,#N/A,FALSE,"1857";#N/A,#N/A,FALSE,"1884";#N/A,#N/A,FALSE,"1882";#N/A,#N/A,FALSE,"2236";#N/A,#N/A,FALSE,"1858"}</definedName>
    <definedName name="_all3" localSheetId="0" hidden="1">{#N/A,#N/A,FALSE,"OC Earnings";#N/A,#N/A,FALSE,"1841";#N/A,#N/A,FALSE,"EH&amp;S Summary";#N/A,#N/A,FALSE,"Business Center Summary";#N/A,#N/A,FALSE,"1879";#N/A,#N/A,FALSE,"1918";#N/A,#N/A,FALSE,"Law Summary";#N/A,#N/A,FALSE,"1890";#N/A,#N/A,FALSE,"1886";#N/A,#N/A,FALSE,"SCM Summary";#N/A,#N/A,FALSE,"Treasury Summary";#N/A,#N/A,FALSE,"1856";#N/A,#N/A,FALSE,"1877";#N/A,#N/A,FALSE,"1878";#N/A,#N/A,FALSE,"2181";#N/A,#N/A,FALSE,"1857";#N/A,#N/A,FALSE,"1884";#N/A,#N/A,FALSE,"1882";#N/A,#N/A,FALSE,"2236";#N/A,#N/A,FALSE,"1858"}</definedName>
    <definedName name="_all3" localSheetId="1" hidden="1">{#N/A,#N/A,FALSE,"OC Earnings";#N/A,#N/A,FALSE,"1841";#N/A,#N/A,FALSE,"EH&amp;S Summary";#N/A,#N/A,FALSE,"Business Center Summary";#N/A,#N/A,FALSE,"1879";#N/A,#N/A,FALSE,"1918";#N/A,#N/A,FALSE,"Law Summary";#N/A,#N/A,FALSE,"1890";#N/A,#N/A,FALSE,"1886";#N/A,#N/A,FALSE,"SCM Summary";#N/A,#N/A,FALSE,"Treasury Summary";#N/A,#N/A,FALSE,"1856";#N/A,#N/A,FALSE,"1877";#N/A,#N/A,FALSE,"1878";#N/A,#N/A,FALSE,"2181";#N/A,#N/A,FALSE,"1857";#N/A,#N/A,FALSE,"1884";#N/A,#N/A,FALSE,"1882";#N/A,#N/A,FALSE,"2236";#N/A,#N/A,FALSE,"1858"}</definedName>
    <definedName name="_all3" hidden="1">{#N/A,#N/A,FALSE,"OC Earnings";#N/A,#N/A,FALSE,"1841";#N/A,#N/A,FALSE,"EH&amp;S Summary";#N/A,#N/A,FALSE,"Business Center Summary";#N/A,#N/A,FALSE,"1879";#N/A,#N/A,FALSE,"1918";#N/A,#N/A,FALSE,"Law Summary";#N/A,#N/A,FALSE,"1890";#N/A,#N/A,FALSE,"1886";#N/A,#N/A,FALSE,"SCM Summary";#N/A,#N/A,FALSE,"Treasury Summary";#N/A,#N/A,FALSE,"1856";#N/A,#N/A,FALSE,"1877";#N/A,#N/A,FALSE,"1878";#N/A,#N/A,FALSE,"2181";#N/A,#N/A,FALSE,"1857";#N/A,#N/A,FALSE,"1884";#N/A,#N/A,FALSE,"1882";#N/A,#N/A,FALSE,"2236";#N/A,#N/A,FALSE,"1858"}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26">#REF!</definedName>
    <definedName name="_DAT27">#REF!</definedName>
    <definedName name="_DAT28">#REF!</definedName>
    <definedName name="_DAT29">#REF!</definedName>
    <definedName name="_DAT3">#REF!</definedName>
    <definedName name="_DAT30">#REF!</definedName>
    <definedName name="_DAT31">#REF!</definedName>
    <definedName name="_DAT32">#REF!</definedName>
    <definedName name="_DAT33">#REF!</definedName>
    <definedName name="_DAT34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EPS1" localSheetId="0" hidden="1">{#N/A,#N/A,FALSE,"95Act"}</definedName>
    <definedName name="_EPS1" localSheetId="1" hidden="1">{#N/A,#N/A,FALSE,"95Act"}</definedName>
    <definedName name="_EPS1" hidden="1">{#N/A,#N/A,FALSE,"95Act"}</definedName>
    <definedName name="_EPS1_1" localSheetId="0" hidden="1">{#N/A,#N/A,FALSE,"95Act"}</definedName>
    <definedName name="_EPS1_1" localSheetId="1" hidden="1">{#N/A,#N/A,FALSE,"95Act"}</definedName>
    <definedName name="_EPS1_1" hidden="1">{#N/A,#N/A,FALSE,"95Act"}</definedName>
    <definedName name="_Fill" localSheetId="0" hidden="1">'[14]o&amp;m'!#REF!</definedName>
    <definedName name="_Fill" localSheetId="1" hidden="1">'[14]o&amp;m'!#REF!</definedName>
    <definedName name="_Fill" hidden="1">'[14]o&amp;m'!#REF!</definedName>
    <definedName name="_xlnm._FilterDatabase" localSheetId="0" hidden="1">#REF!</definedName>
    <definedName name="_xlnm._FilterDatabase" localSheetId="1" hidden="1">#REF!</definedName>
    <definedName name="_xlnm._FilterDatabase" hidden="1">#REF!</definedName>
    <definedName name="_H1" localSheetId="0" hidden="1">{"'Metretek HTML'!$A$7:$W$42"}</definedName>
    <definedName name="_H1" localSheetId="1" hidden="1">{"'Metretek HTML'!$A$7:$W$42"}</definedName>
    <definedName name="_H1" hidden="1">{"'Metretek HTML'!$A$7:$W$42"}</definedName>
    <definedName name="_Key1" localSheetId="0" hidden="1">[15]Masterdata!#REF!</definedName>
    <definedName name="_Key1" localSheetId="1" hidden="1">[15]Masterdata!#REF!</definedName>
    <definedName name="_Key1" hidden="1">[16]Masterdata!#REF!</definedName>
    <definedName name="_Key2" localSheetId="0" hidden="1">#REF!</definedName>
    <definedName name="_Key2" localSheetId="1" hidden="1">#REF!</definedName>
    <definedName name="_Key2" hidden="1">#REF!</definedName>
    <definedName name="_Order1" localSheetId="0" hidden="1">0</definedName>
    <definedName name="_Order1" localSheetId="1" hidden="1">0</definedName>
    <definedName name="_Order1" hidden="1">0</definedName>
    <definedName name="_Order2" localSheetId="0" hidden="1">0</definedName>
    <definedName name="_Order2" localSheetId="1" hidden="1">0</definedName>
    <definedName name="_Order2" hidden="1">0</definedName>
    <definedName name="_Parse_In" localSheetId="0" hidden="1">'[17]704 Depr'!#REF!</definedName>
    <definedName name="_Parse_In" localSheetId="1" hidden="1">'[17]704 Depr'!#REF!</definedName>
    <definedName name="_Parse_In" hidden="1">'[17]704 Depr'!#REF!</definedName>
    <definedName name="_Parse_Out" localSheetId="0" hidden="1">#REF!</definedName>
    <definedName name="_Parse_Out" localSheetId="1" hidden="1">#REF!</definedName>
    <definedName name="_Parse_Out" hidden="1">#REF!</definedName>
    <definedName name="_PPM1" localSheetId="0" hidden="1">{#N/A,#N/A,FALSE,"Aging Summary";#N/A,#N/A,FALSE,"Ratio Analysis";#N/A,#N/A,FALSE,"Test 120 Day Accts";#N/A,#N/A,FALSE,"Tickmarks"}</definedName>
    <definedName name="_PPM1" localSheetId="1" hidden="1">{#N/A,#N/A,FALSE,"Aging Summary";#N/A,#N/A,FALSE,"Ratio Analysis";#N/A,#N/A,FALSE,"Test 120 Day Accts";#N/A,#N/A,FALSE,"Tickmarks"}</definedName>
    <definedName name="_PPM1" hidden="1">{#N/A,#N/A,FALSE,"Aging Summary";#N/A,#N/A,FALSE,"Ratio Analysis";#N/A,#N/A,FALSE,"Test 120 Day Accts";#N/A,#N/A,FALSE,"Tickmarks"}</definedName>
    <definedName name="_ryr56565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_ryr56565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_ryr5656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_Sep07">[18]Sheet1!$A$2:$AI$18</definedName>
    <definedName name="_Sort" localSheetId="0" hidden="1">[15]Masterdata!#REF!</definedName>
    <definedName name="_Sort" localSheetId="1" hidden="1">[15]Masterdata!#REF!</definedName>
    <definedName name="_Sort" hidden="1">[16]Masterdata!#REF!</definedName>
    <definedName name="_sort1" localSheetId="0" hidden="1">#REF!</definedName>
    <definedName name="_sort1" localSheetId="1" hidden="1">#REF!</definedName>
    <definedName name="_sort1" hidden="1">#REF!</definedName>
    <definedName name="_sort2" localSheetId="0" hidden="1">#REF!</definedName>
    <definedName name="_sort2" localSheetId="1" hidden="1">#REF!</definedName>
    <definedName name="_sort2" hidden="1">#REF!</definedName>
    <definedName name="_Table1_In1" localSheetId="0" hidden="1">#REF!</definedName>
    <definedName name="_Table1_In1" localSheetId="1" hidden="1">#REF!</definedName>
    <definedName name="_Table1_In1" hidden="1">#REF!</definedName>
    <definedName name="_Table1_Out" localSheetId="0" hidden="1">#REF!</definedName>
    <definedName name="_Table1_Out" localSheetId="1" hidden="1">#REF!</definedName>
    <definedName name="_Table1_Out" hidden="1">#REF!</definedName>
    <definedName name="_tax756">'[19]99Consolidated'!$L$40</definedName>
    <definedName name="_TF2" localSheetId="0" hidden="1">#REF!,#REF!</definedName>
    <definedName name="_TF2" localSheetId="1" hidden="1">#REF!,#REF!</definedName>
    <definedName name="_TF2" hidden="1">#REF!,#REF!</definedName>
    <definedName name="_TF2222" localSheetId="0" hidden="1">#REF!</definedName>
    <definedName name="_TF2222" localSheetId="1" hidden="1">#REF!</definedName>
    <definedName name="_TF2222" hidden="1">#REF!</definedName>
    <definedName name="_xx1" localSheetId="0" hidden="1">#REF!,#REF!</definedName>
    <definedName name="_xx1" localSheetId="1" hidden="1">#REF!,#REF!</definedName>
    <definedName name="_xx1" hidden="1">#REF!,#REF!</definedName>
    <definedName name="_xx12" localSheetId="0" hidden="1">{#N/A,#N/A,FALSE,"IS-NewRun";#N/A,#N/A,FALSE,"IS-Diff";#N/A,#N/A,FALSE,"BS-NewRun";#N/A,#N/A,FALSE,"BS-Diff";#N/A,#N/A,FALSE,"CF-NewRun";#N/A,#N/A,FALSE,"CF-Diff";#N/A,#N/A,FALSE,"Ratios-Newrun";#N/A,#N/A,FALSE,"Ratios-Diff";#N/A,#N/A,FALSE,"Plant Schedule-ED-NewRun";#N/A,#N/A,FALSE,"Plant Schedule-ED-Diff"}</definedName>
    <definedName name="_xx12" localSheetId="1" hidden="1">{#N/A,#N/A,FALSE,"IS-NewRun";#N/A,#N/A,FALSE,"IS-Diff";#N/A,#N/A,FALSE,"BS-NewRun";#N/A,#N/A,FALSE,"BS-Diff";#N/A,#N/A,FALSE,"CF-NewRun";#N/A,#N/A,FALSE,"CF-Diff";#N/A,#N/A,FALSE,"Ratios-Newrun";#N/A,#N/A,FALSE,"Ratios-Diff";#N/A,#N/A,FALSE,"Plant Schedule-ED-NewRun";#N/A,#N/A,FALSE,"Plant Schedule-ED-Diff"}</definedName>
    <definedName name="_xx12" hidden="1">{#N/A,#N/A,FALSE,"IS-NewRun";#N/A,#N/A,FALSE,"IS-Diff";#N/A,#N/A,FALSE,"BS-NewRun";#N/A,#N/A,FALSE,"BS-Diff";#N/A,#N/A,FALSE,"CF-NewRun";#N/A,#N/A,FALSE,"CF-Diff";#N/A,#N/A,FALSE,"Ratios-Newrun";#N/A,#N/A,FALSE,"Ratios-Diff";#N/A,#N/A,FALSE,"Plant Schedule-ED-NewRun";#N/A,#N/A,FALSE,"Plant Schedule-ED-Diff"}</definedName>
    <definedName name="a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aa">#REF!</definedName>
    <definedName name="aaaaa">#REF!</definedName>
    <definedName name="aaaaaaaaaaaaaaa" localSheetId="0" hidden="1">{#N/A,#N/A,FALSE,"O&amp;M by processes";#N/A,#N/A,FALSE,"Elec Act vs Bud";#N/A,#N/A,FALSE,"G&amp;A";#N/A,#N/A,FALSE,"BGS";#N/A,#N/A,FALSE,"Res Cost"}</definedName>
    <definedName name="aaaaaaaaaaaaaaa" localSheetId="1" hidden="1">{#N/A,#N/A,FALSE,"O&amp;M by processes";#N/A,#N/A,FALSE,"Elec Act vs Bud";#N/A,#N/A,FALSE,"G&amp;A";#N/A,#N/A,FALSE,"BGS";#N/A,#N/A,FALSE,"Res Cost"}</definedName>
    <definedName name="aaaaaaaaaaaaaaa" hidden="1">{#N/A,#N/A,FALSE,"O&amp;M by processes";#N/A,#N/A,FALSE,"Elec Act vs Bud";#N/A,#N/A,FALSE,"G&amp;A";#N/A,#N/A,FALSE,"BGS";#N/A,#N/A,FALSE,"Res Cost"}</definedName>
    <definedName name="aafdfds">#REF!</definedName>
    <definedName name="ab" localSheetId="0" hidden="1">{"'Metretek HTML'!$A$7:$W$42"}</definedName>
    <definedName name="ab" localSheetId="1" hidden="1">{"'Metretek HTML'!$A$7:$W$42"}</definedName>
    <definedName name="ab" hidden="1">{"'Metretek HTML'!$A$7:$W$42"}</definedName>
    <definedName name="abc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c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c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c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cqui">#REF!</definedName>
    <definedName name="acquire">#REF!</definedName>
    <definedName name="acx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cx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cx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dd">#REF!</definedName>
    <definedName name="addition">#REF!</definedName>
    <definedName name="ADDITIONS">'[20]101 &amp;106 BY MON'!$B$9:$Q$64</definedName>
    <definedName name="addn">#REF!</definedName>
    <definedName name="addns">#REF!</definedName>
    <definedName name="addns101">#REF!</definedName>
    <definedName name="addns107">#REF!</definedName>
    <definedName name="adds">#REF!</definedName>
    <definedName name="adeletar" localSheetId="0" hidden="1">{"TotalGeralDespesasPorArea",#N/A,FALSE,"VinculosAccessEfetivo"}</definedName>
    <definedName name="adeletar" localSheetId="1" hidden="1">{"TotalGeralDespesasPorArea",#N/A,FALSE,"VinculosAccessEfetivo"}</definedName>
    <definedName name="adeletar" hidden="1">{"TotalGeralDespesasPorArea",#N/A,FALSE,"VinculosAccessEfetivo"}</definedName>
    <definedName name="adeletar1" localSheetId="0" hidden="1">{"TotalGeralDespesasPorArea",#N/A,FALSE,"VinculosAccessEfetivo"}</definedName>
    <definedName name="adeletar1" localSheetId="1" hidden="1">{"TotalGeralDespesasPorArea",#N/A,FALSE,"VinculosAccessEfetivo"}</definedName>
    <definedName name="adeletar1" hidden="1">{"TotalGeralDespesasPorArea",#N/A,FALSE,"VinculosAccessEfetivo"}</definedName>
    <definedName name="adeletar10" localSheetId="0" hidden="1">{"TotalGeralDespesasPorArea",#N/A,FALSE,"VinculosAccessEfetivo"}</definedName>
    <definedName name="adeletar10" localSheetId="1" hidden="1">{"TotalGeralDespesasPorArea",#N/A,FALSE,"VinculosAccessEfetivo"}</definedName>
    <definedName name="adeletar10" hidden="1">{"TotalGeralDespesasPorArea",#N/A,FALSE,"VinculosAccessEfetivo"}</definedName>
    <definedName name="adeletar2" localSheetId="0" hidden="1">{"TotalGeralDespesasPorArea",#N/A,FALSE,"VinculosAccessEfetivo"}</definedName>
    <definedName name="adeletar2" localSheetId="1" hidden="1">{"TotalGeralDespesasPorArea",#N/A,FALSE,"VinculosAccessEfetivo"}</definedName>
    <definedName name="adeletar2" hidden="1">{"TotalGeralDespesasPorArea",#N/A,FALSE,"VinculosAccessEfetivo"}</definedName>
    <definedName name="adeletar20" localSheetId="0" hidden="1">{"TotalGeralDespesasPorArea",#N/A,FALSE,"VinculosAccessEfetivo"}</definedName>
    <definedName name="adeletar20" localSheetId="1" hidden="1">{"TotalGeralDespesasPorArea",#N/A,FALSE,"VinculosAccessEfetivo"}</definedName>
    <definedName name="adeletar20" hidden="1">{"TotalGeralDespesasPorArea",#N/A,FALSE,"VinculosAccessEfetivo"}</definedName>
    <definedName name="adeletar4" localSheetId="0" hidden="1">{"TotalGeralDespesasPorArea",#N/A,FALSE,"VinculosAccessEfetivo"}</definedName>
    <definedName name="adeletar4" localSheetId="1" hidden="1">{"TotalGeralDespesasPorArea",#N/A,FALSE,"VinculosAccessEfetivo"}</definedName>
    <definedName name="adeletar4" hidden="1">{"TotalGeralDespesasPorArea",#N/A,FALSE,"VinculosAccessEfetivo"}</definedName>
    <definedName name="adeletar50" localSheetId="0" hidden="1">{"TotalGeralDespesasPorArea",#N/A,FALSE,"VinculosAccessEfetivo"}</definedName>
    <definedName name="adeletar50" localSheetId="1" hidden="1">{"TotalGeralDespesasPorArea",#N/A,FALSE,"VinculosAccessEfetivo"}</definedName>
    <definedName name="adeletar50" hidden="1">{"TotalGeralDespesasPorArea",#N/A,FALSE,"VinculosAccessEfetivo"}</definedName>
    <definedName name="adeletar51" localSheetId="0" hidden="1">{"TotalGeralDespesasPorArea",#N/A,FALSE,"VinculosAccessEfetivo"}</definedName>
    <definedName name="adeletar51" localSheetId="1" hidden="1">{"TotalGeralDespesasPorArea",#N/A,FALSE,"VinculosAccessEfetivo"}</definedName>
    <definedName name="adeletar51" hidden="1">{"TotalGeralDespesasPorArea",#N/A,FALSE,"VinculosAccessEfetivo"}</definedName>
    <definedName name="adfsadfds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dfsadfds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dfsadfd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ging" localSheetId="0" hidden="1">{#N/A,#N/A,FALSE,"Aging Summary";#N/A,#N/A,FALSE,"Ratio Analysis";#N/A,#N/A,FALSE,"Test 120 Day Accts";#N/A,#N/A,FALSE,"Tickmarks"}</definedName>
    <definedName name="aging" localSheetId="1" hidden="1">{#N/A,#N/A,FALSE,"Aging Summary";#N/A,#N/A,FALSE,"Ratio Analysis";#N/A,#N/A,FALSE,"Test 120 Day Accts";#N/A,#N/A,FALSE,"Tickmarks"}</definedName>
    <definedName name="aging" hidden="1">{#N/A,#N/A,FALSE,"Aging Summary";#N/A,#N/A,FALSE,"Ratio Analysis";#N/A,#N/A,FALSE,"Test 120 Day Accts";#N/A,#N/A,FALSE,"Tickmarks"}</definedName>
    <definedName name="aging2" localSheetId="0" hidden="1">{#N/A,#N/A,FALSE,"Aging Summary";#N/A,#N/A,FALSE,"Ratio Analysis";#N/A,#N/A,FALSE,"Test 120 Day Accts";#N/A,#N/A,FALSE,"Tickmarks"}</definedName>
    <definedName name="aging2" localSheetId="1" hidden="1">{#N/A,#N/A,FALSE,"Aging Summary";#N/A,#N/A,FALSE,"Ratio Analysis";#N/A,#N/A,FALSE,"Test 120 Day Accts";#N/A,#N/A,FALSE,"Tickmarks"}</definedName>
    <definedName name="aging2" hidden="1">{#N/A,#N/A,FALSE,"Aging Summary";#N/A,#N/A,FALSE,"Ratio Analysis";#N/A,#N/A,FALSE,"Test 120 Day Accts";#N/A,#N/A,FALSE,"Tickmarks"}</definedName>
    <definedName name="AIP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IP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IP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ll_Divisions" localSheetId="0" hidden="1">#REF!</definedName>
    <definedName name="All_Divisions" localSheetId="1" hidden="1">#REF!</definedName>
    <definedName name="All_Divisions" hidden="1">#REF!</definedName>
    <definedName name="alsdfa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lsdfa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lsdf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nna" localSheetId="0" hidden="1">{#N/A,#N/A,TRUE,"Income Statement";#N/A,#N/A,TRUE,"Balance Sheet";#N/A,#N/A,TRUE,"Cash Flow";#N/A,#N/A,TRUE,"Interest Schedule";#N/A,#N/A,TRUE,"Ratios"}</definedName>
    <definedName name="anna" localSheetId="1" hidden="1">{#N/A,#N/A,TRUE,"Income Statement";#N/A,#N/A,TRUE,"Balance Sheet";#N/A,#N/A,TRUE,"Cash Flow";#N/A,#N/A,TRUE,"Interest Schedule";#N/A,#N/A,TRUE,"Ratios"}</definedName>
    <definedName name="anna" hidden="1">{#N/A,#N/A,TRUE,"Income Statement";#N/A,#N/A,TRUE,"Balance Sheet";#N/A,#N/A,TRUE,"Cash Flow";#N/A,#N/A,TRUE,"Interest Schedule";#N/A,#N/A,TRUE,"Ratios"}</definedName>
    <definedName name="anscount" hidden="1">1</definedName>
    <definedName name="April">#REF!</definedName>
    <definedName name="apriladd">#REF!</definedName>
    <definedName name="AprilBdgt">#REF!</definedName>
    <definedName name="AprilYTD">#REF!</definedName>
    <definedName name="AS2DocOpenMode" hidden="1">"AS2DocumentEdit"</definedName>
    <definedName name="AS2HasNoAutoHeaderFooter" hidden="1">" "</definedName>
    <definedName name="AS2NamedRange" localSheetId="0" hidden="1">5</definedName>
    <definedName name="AS2NamedRange" localSheetId="1" hidden="1">5</definedName>
    <definedName name="AS2NamedRange" hidden="1">5</definedName>
    <definedName name="AS2ReportLS" hidden="1">1</definedName>
    <definedName name="AS2StaticLS" localSheetId="0" hidden="1">#REF!</definedName>
    <definedName name="AS2StaticLS" localSheetId="1" hidden="1">#REF!</definedName>
    <definedName name="AS2StaticLS" hidden="1">#REF!</definedName>
    <definedName name="AS2SyncStepLS" hidden="1">0</definedName>
    <definedName name="AS2TickmarkLS" localSheetId="0" hidden="1">#REF!</definedName>
    <definedName name="AS2TickmarkLS" localSheetId="1" hidden="1">#REF!</definedName>
    <definedName name="AS2TickmarkLS" hidden="1">#REF!</definedName>
    <definedName name="AS2VersionLS" hidden="1">300</definedName>
    <definedName name="asdf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sdf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sdfasdfasdfasdfsdfa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sdfasdfasdfasdfsdfa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sdfasdfasdfasdfsdf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shaita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shaita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shait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ssd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ssd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ssd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TXQAVersion" hidden="1">1</definedName>
    <definedName name="August">#REF!</definedName>
    <definedName name="AugustBdgt">#REF!</definedName>
    <definedName name="AugustYTD">#REF!</definedName>
    <definedName name="az" localSheetId="0" hidden="1">{"'Metretek HTML'!$A$7:$W$42"}</definedName>
    <definedName name="az" localSheetId="1" hidden="1">{"'Metretek HTML'!$A$7:$W$42"}</definedName>
    <definedName name="az" hidden="1">{"'Metretek HTML'!$A$7:$W$42"}</definedName>
    <definedName name="b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b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b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bbbb" localSheetId="0" hidden="1">{#N/A,#N/A,FALSE,"O&amp;M by processes";#N/A,#N/A,FALSE,"Elec Act vs Bud";#N/A,#N/A,FALSE,"G&amp;A";#N/A,#N/A,FALSE,"BGS";#N/A,#N/A,FALSE,"Res Cost"}</definedName>
    <definedName name="bbbb" localSheetId="1" hidden="1">{#N/A,#N/A,FALSE,"O&amp;M by processes";#N/A,#N/A,FALSE,"Elec Act vs Bud";#N/A,#N/A,FALSE,"G&amp;A";#N/A,#N/A,FALSE,"BGS";#N/A,#N/A,FALSE,"Res Cost"}</definedName>
    <definedName name="bbbb" hidden="1">{#N/A,#N/A,FALSE,"O&amp;M by processes";#N/A,#N/A,FALSE,"Elec Act vs Bud";#N/A,#N/A,FALSE,"G&amp;A";#N/A,#N/A,FALSE,"BGS";#N/A,#N/A,FALSE,"Res Cost"}</definedName>
    <definedName name="bbbbb" localSheetId="0" hidden="1">{#N/A,#N/A,FALSE,"O&amp;M by processes";#N/A,#N/A,FALSE,"Elec Act vs Bud";#N/A,#N/A,FALSE,"G&amp;A";#N/A,#N/A,FALSE,"BGS";#N/A,#N/A,FALSE,"Res Cost"}</definedName>
    <definedName name="bbbbb" localSheetId="1" hidden="1">{#N/A,#N/A,FALSE,"O&amp;M by processes";#N/A,#N/A,FALSE,"Elec Act vs Bud";#N/A,#N/A,FALSE,"G&amp;A";#N/A,#N/A,FALSE,"BGS";#N/A,#N/A,FALSE,"Res Cost"}</definedName>
    <definedName name="bbbbb" hidden="1">{#N/A,#N/A,FALSE,"O&amp;M by processes";#N/A,#N/A,FALSE,"Elec Act vs Bud";#N/A,#N/A,FALSE,"G&amp;A";#N/A,#N/A,FALSE,"BGS";#N/A,#N/A,FALSE,"Res Cost"}</definedName>
    <definedName name="bbc" localSheetId="0" hidden="1">{#N/A,#N/A,FALSE,"O&amp;M by processes";#N/A,#N/A,FALSE,"Elec Act vs Bud";#N/A,#N/A,FALSE,"G&amp;A";#N/A,#N/A,FALSE,"BGS";#N/A,#N/A,FALSE,"Res Cost"}</definedName>
    <definedName name="bbc" localSheetId="1" hidden="1">{#N/A,#N/A,FALSE,"O&amp;M by processes";#N/A,#N/A,FALSE,"Elec Act vs Bud";#N/A,#N/A,FALSE,"G&amp;A";#N/A,#N/A,FALSE,"BGS";#N/A,#N/A,FALSE,"Res Cost"}</definedName>
    <definedName name="bbc" hidden="1">{#N/A,#N/A,FALSE,"O&amp;M by processes";#N/A,#N/A,FALSE,"Elec Act vs Bud";#N/A,#N/A,FALSE,"G&amp;A";#N/A,#N/A,FALSE,"BGS";#N/A,#N/A,FALSE,"Res Cost"}</definedName>
    <definedName name="bc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bc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bc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beny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beny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beny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BEx0017DGUEDPCFJUPUZOOLJCS2B" localSheetId="0" hidden="1">#REF!</definedName>
    <definedName name="BEx0017DGUEDPCFJUPUZOOLJCS2B" localSheetId="1" hidden="1">#REF!</definedName>
    <definedName name="BEx0017DGUEDPCFJUPUZOOLJCS2B" hidden="1">#REF!</definedName>
    <definedName name="BEx001CNWHJ5RULCSFM36ZCGJ1UH" localSheetId="0" hidden="1">#REF!</definedName>
    <definedName name="BEx001CNWHJ5RULCSFM36ZCGJ1UH" localSheetId="1" hidden="1">#REF!</definedName>
    <definedName name="BEx001CNWHJ5RULCSFM36ZCGJ1UH" hidden="1">#REF!</definedName>
    <definedName name="BEx004791UAJIJSN57OT7YBLNP82" localSheetId="0" hidden="1">#REF!</definedName>
    <definedName name="BEx004791UAJIJSN57OT7YBLNP82" localSheetId="1" hidden="1">#REF!</definedName>
    <definedName name="BEx004791UAJIJSN57OT7YBLNP82" hidden="1">#REF!</definedName>
    <definedName name="BEx008P2NVFDLBHL7IZ5WTMVOQ1F" localSheetId="0" hidden="1">#REF!</definedName>
    <definedName name="BEx008P2NVFDLBHL7IZ5WTMVOQ1F" localSheetId="1" hidden="1">#REF!</definedName>
    <definedName name="BEx008P2NVFDLBHL7IZ5WTMVOQ1F" hidden="1">#REF!</definedName>
    <definedName name="BEx009G00IN0JUIAQ4WE9NHTMQE2" localSheetId="0" hidden="1">#REF!</definedName>
    <definedName name="BEx009G00IN0JUIAQ4WE9NHTMQE2" localSheetId="1" hidden="1">#REF!</definedName>
    <definedName name="BEx009G00IN0JUIAQ4WE9NHTMQE2" hidden="1">#REF!</definedName>
    <definedName name="BEx00DXTY2JDVGWQKV8H7FG4SV30" localSheetId="0" hidden="1">#REF!</definedName>
    <definedName name="BEx00DXTY2JDVGWQKV8H7FG4SV30" localSheetId="1" hidden="1">#REF!</definedName>
    <definedName name="BEx00DXTY2JDVGWQKV8H7FG4SV30" hidden="1">#REF!</definedName>
    <definedName name="BEx00GHLTYRH5N2S6P78YW1CD30N" localSheetId="0" hidden="1">#REF!</definedName>
    <definedName name="BEx00GHLTYRH5N2S6P78YW1CD30N" localSheetId="1" hidden="1">#REF!</definedName>
    <definedName name="BEx00GHLTYRH5N2S6P78YW1CD30N" hidden="1">#REF!</definedName>
    <definedName name="BEx00JC31DY11L45SEU4B10BIN6W" localSheetId="0" hidden="1">#REF!</definedName>
    <definedName name="BEx00JC31DY11L45SEU4B10BIN6W" localSheetId="1" hidden="1">#REF!</definedName>
    <definedName name="BEx00JC31DY11L45SEU4B10BIN6W" hidden="1">#REF!</definedName>
    <definedName name="BEx00KZHZBHP3TDV1YMX4B19B95O" localSheetId="0" hidden="1">#REF!</definedName>
    <definedName name="BEx00KZHZBHP3TDV1YMX4B19B95O" localSheetId="1" hidden="1">#REF!</definedName>
    <definedName name="BEx00KZHZBHP3TDV1YMX4B19B95O" hidden="1">#REF!</definedName>
    <definedName name="BEx00MBY8XXUOHIZ4LHXHPD7WYD5" localSheetId="0" hidden="1">#REF!</definedName>
    <definedName name="BEx00MBY8XXUOHIZ4LHXHPD7WYD5" localSheetId="1" hidden="1">#REF!</definedName>
    <definedName name="BEx00MBY8XXUOHIZ4LHXHPD7WYD5" hidden="1">#REF!</definedName>
    <definedName name="BEx00O4PAWETUBT0XVI1C4OHM15U" localSheetId="0" hidden="1">'[21]10.08.5 - 2008 Capital - TDBU'!#REF!</definedName>
    <definedName name="BEx00O4PAWETUBT0XVI1C4OHM15U" localSheetId="1" hidden="1">'[21]10.08.5 - 2008 Capital - TDBU'!#REF!</definedName>
    <definedName name="BEx00O4PAWETUBT0XVI1C4OHM15U" hidden="1">'[21]10.08.5 - 2008 Capital - TDBU'!#REF!</definedName>
    <definedName name="BEx01HY6E3GJ66ABU5ABN26V6Q13" localSheetId="0" hidden="1">#REF!</definedName>
    <definedName name="BEx01HY6E3GJ66ABU5ABN26V6Q13" localSheetId="1" hidden="1">#REF!</definedName>
    <definedName name="BEx01HY6E3GJ66ABU5ABN26V6Q13" hidden="1">#REF!</definedName>
    <definedName name="BEx01PQPVA98GRAAKX3HEZZ0XK5C" localSheetId="0" hidden="1">#REF!</definedName>
    <definedName name="BEx01PQPVA98GRAAKX3HEZZ0XK5C" localSheetId="1" hidden="1">#REF!</definedName>
    <definedName name="BEx01PQPVA98GRAAKX3HEZZ0XK5C" hidden="1">#REF!</definedName>
    <definedName name="BEx01PW5YQKEGAR8JDDI5OARYXDF" localSheetId="0" hidden="1">#REF!</definedName>
    <definedName name="BEx01PW5YQKEGAR8JDDI5OARYXDF" localSheetId="1" hidden="1">#REF!</definedName>
    <definedName name="BEx01PW5YQKEGAR8JDDI5OARYXDF" hidden="1">#REF!</definedName>
    <definedName name="BEx01XJ94SHJ1YQ7ORPW0RQGKI2H" localSheetId="0" hidden="1">#REF!</definedName>
    <definedName name="BEx01XJ94SHJ1YQ7ORPW0RQGKI2H" localSheetId="1" hidden="1">#REF!</definedName>
    <definedName name="BEx01XJ94SHJ1YQ7ORPW0RQGKI2H" hidden="1">#REF!</definedName>
    <definedName name="BEx0262TTS9LPE4KF6VUW72201AB" localSheetId="0" hidden="1">#REF!</definedName>
    <definedName name="BEx0262TTS9LPE4KF6VUW72201AB" localSheetId="1" hidden="1">#REF!</definedName>
    <definedName name="BEx0262TTS9LPE4KF6VUW72201AB" hidden="1">#REF!</definedName>
    <definedName name="BEx02PPH4OWYB9ZB2611OC9DA9MZ" localSheetId="0" hidden="1">#REF!</definedName>
    <definedName name="BEx02PPH4OWYB9ZB2611OC9DA9MZ" localSheetId="1" hidden="1">#REF!</definedName>
    <definedName name="BEx02PPH4OWYB9ZB2611OC9DA9MZ" hidden="1">#REF!</definedName>
    <definedName name="BEx02Q08R9G839Q4RFGG9026C7PX" localSheetId="0" hidden="1">#REF!</definedName>
    <definedName name="BEx02Q08R9G839Q4RFGG9026C7PX" localSheetId="1" hidden="1">#REF!</definedName>
    <definedName name="BEx02Q08R9G839Q4RFGG9026C7PX" hidden="1">#REF!</definedName>
    <definedName name="BEx02SEL3Z1QWGAHXDPUA9WLTTPS" localSheetId="0" hidden="1">#REF!</definedName>
    <definedName name="BEx02SEL3Z1QWGAHXDPUA9WLTTPS" localSheetId="1" hidden="1">#REF!</definedName>
    <definedName name="BEx02SEL3Z1QWGAHXDPUA9WLTTPS" hidden="1">#REF!</definedName>
    <definedName name="BEx02Y3KJZH5BGDM9QEZ1PVVI114" localSheetId="0" hidden="1">#REF!</definedName>
    <definedName name="BEx02Y3KJZH5BGDM9QEZ1PVVI114" localSheetId="1" hidden="1">#REF!</definedName>
    <definedName name="BEx02Y3KJZH5BGDM9QEZ1PVVI114" hidden="1">#REF!</definedName>
    <definedName name="BEx0313GRLLASDTVPW5DHTXHE74M" localSheetId="0" hidden="1">#REF!</definedName>
    <definedName name="BEx0313GRLLASDTVPW5DHTXHE74M" localSheetId="1" hidden="1">#REF!</definedName>
    <definedName name="BEx0313GRLLASDTVPW5DHTXHE74M" hidden="1">#REF!</definedName>
    <definedName name="BEx1F0SOZ3H5XUHXD7O01TCR8T6J" localSheetId="0" hidden="1">#REF!</definedName>
    <definedName name="BEx1F0SOZ3H5XUHXD7O01TCR8T6J" localSheetId="1" hidden="1">#REF!</definedName>
    <definedName name="BEx1F0SOZ3H5XUHXD7O01TCR8T6J" hidden="1">#REF!</definedName>
    <definedName name="BEx1F9HL824UCNCVZ2U62J4KZCX8" localSheetId="0" hidden="1">#REF!</definedName>
    <definedName name="BEx1F9HL824UCNCVZ2U62J4KZCX8" localSheetId="1" hidden="1">#REF!</definedName>
    <definedName name="BEx1F9HL824UCNCVZ2U62J4KZCX8" hidden="1">#REF!</definedName>
    <definedName name="BEx1FEVSJKTI1Q1Z874QZVFSJSVA" localSheetId="0" hidden="1">#REF!</definedName>
    <definedName name="BEx1FEVSJKTI1Q1Z874QZVFSJSVA" localSheetId="1" hidden="1">#REF!</definedName>
    <definedName name="BEx1FEVSJKTI1Q1Z874QZVFSJSVA" hidden="1">#REF!</definedName>
    <definedName name="BEx1FGDRUHHLI1GBHELT4PK0LY4V" localSheetId="0" hidden="1">#REF!</definedName>
    <definedName name="BEx1FGDRUHHLI1GBHELT4PK0LY4V" localSheetId="1" hidden="1">#REF!</definedName>
    <definedName name="BEx1FGDRUHHLI1GBHELT4PK0LY4V" hidden="1">#REF!</definedName>
    <definedName name="BEx1FJZ7GKO99IYTP6GGGF7EUL3Z" localSheetId="0" hidden="1">#REF!</definedName>
    <definedName name="BEx1FJZ7GKO99IYTP6GGGF7EUL3Z" localSheetId="1" hidden="1">#REF!</definedName>
    <definedName name="BEx1FJZ7GKO99IYTP6GGGF7EUL3Z" hidden="1">#REF!</definedName>
    <definedName name="BEx1FXBADB31WUEH8U617C5F40X9" localSheetId="0" hidden="1">#REF!</definedName>
    <definedName name="BEx1FXBADB31WUEH8U617C5F40X9" localSheetId="1" hidden="1">#REF!</definedName>
    <definedName name="BEx1FXBADB31WUEH8U617C5F40X9" hidden="1">#REF!</definedName>
    <definedName name="BEx1FZV2CM77TBH1R6YYV9P06KA2" localSheetId="0" hidden="1">#REF!</definedName>
    <definedName name="BEx1FZV2CM77TBH1R6YYV9P06KA2" localSheetId="1" hidden="1">#REF!</definedName>
    <definedName name="BEx1FZV2CM77TBH1R6YYV9P06KA2" hidden="1">#REF!</definedName>
    <definedName name="BEx1G59AY8195JTUM6P18VXUFJ3E" localSheetId="0" hidden="1">#REF!</definedName>
    <definedName name="BEx1G59AY8195JTUM6P18VXUFJ3E" localSheetId="1" hidden="1">#REF!</definedName>
    <definedName name="BEx1G59AY8195JTUM6P18VXUFJ3E" hidden="1">#REF!</definedName>
    <definedName name="BEx1GRFPRSO5UT952RBFGUHDUZN5" localSheetId="0" hidden="1">#REF!</definedName>
    <definedName name="BEx1GRFPRSO5UT952RBFGUHDUZN5" localSheetId="1" hidden="1">#REF!</definedName>
    <definedName name="BEx1GRFPRSO5UT952RBFGUHDUZN5" hidden="1">#REF!</definedName>
    <definedName name="BEx1GVMRHFXUP6XYYY9NR12PV5TF" localSheetId="0" hidden="1">#REF!</definedName>
    <definedName name="BEx1GVMRHFXUP6XYYY9NR12PV5TF" localSheetId="1" hidden="1">#REF!</definedName>
    <definedName name="BEx1GVMRHFXUP6XYYY9NR12PV5TF" hidden="1">#REF!</definedName>
    <definedName name="BEx1H6KIT7BHUH6MDDWC935V9N47" localSheetId="0" hidden="1">#REF!</definedName>
    <definedName name="BEx1H6KIT7BHUH6MDDWC935V9N47" localSheetId="1" hidden="1">#REF!</definedName>
    <definedName name="BEx1H6KIT7BHUH6MDDWC935V9N47" hidden="1">#REF!</definedName>
    <definedName name="BEx1HDGOOJ3SKHYMWUZJ1P0RQZ9N" localSheetId="0" hidden="1">#REF!</definedName>
    <definedName name="BEx1HDGOOJ3SKHYMWUZJ1P0RQZ9N" localSheetId="1" hidden="1">#REF!</definedName>
    <definedName name="BEx1HDGOOJ3SKHYMWUZJ1P0RQZ9N" hidden="1">#REF!</definedName>
    <definedName name="BEx1HDM5ZXSJG6JQEMSFV52PZ10V" localSheetId="0" hidden="1">#REF!</definedName>
    <definedName name="BEx1HDM5ZXSJG6JQEMSFV52PZ10V" localSheetId="1" hidden="1">#REF!</definedName>
    <definedName name="BEx1HDM5ZXSJG6JQEMSFV52PZ10V" hidden="1">#REF!</definedName>
    <definedName name="BEx1HETBBZVN5F43LKOFMC4QB0CR" localSheetId="0" hidden="1">#REF!</definedName>
    <definedName name="BEx1HETBBZVN5F43LKOFMC4QB0CR" localSheetId="1" hidden="1">#REF!</definedName>
    <definedName name="BEx1HETBBZVN5F43LKOFMC4QB0CR" hidden="1">#REF!</definedName>
    <definedName name="BEx1HGWNWPLNXICOTP90TKQVVE4E" localSheetId="0" hidden="1">#REF!</definedName>
    <definedName name="BEx1HGWNWPLNXICOTP90TKQVVE4E" localSheetId="1" hidden="1">#REF!</definedName>
    <definedName name="BEx1HGWNWPLNXICOTP90TKQVVE4E" hidden="1">#REF!</definedName>
    <definedName name="BEx1HIPLJZABY0EMUOTZN0EQMDPU" localSheetId="0" hidden="1">#REF!</definedName>
    <definedName name="BEx1HIPLJZABY0EMUOTZN0EQMDPU" localSheetId="1" hidden="1">#REF!</definedName>
    <definedName name="BEx1HIPLJZABY0EMUOTZN0EQMDPU" hidden="1">#REF!</definedName>
    <definedName name="BEx1HO94JIRX219MPWMB5E5XZ04X" localSheetId="0" hidden="1">#REF!</definedName>
    <definedName name="BEx1HO94JIRX219MPWMB5E5XZ04X" localSheetId="1" hidden="1">#REF!</definedName>
    <definedName name="BEx1HO94JIRX219MPWMB5E5XZ04X" hidden="1">#REF!</definedName>
    <definedName name="BEx1HQNF6KHM21E3XLW0NMSSEI9S" localSheetId="0" hidden="1">#REF!</definedName>
    <definedName name="BEx1HQNF6KHM21E3XLW0NMSSEI9S" localSheetId="1" hidden="1">#REF!</definedName>
    <definedName name="BEx1HQNF6KHM21E3XLW0NMSSEI9S" hidden="1">#REF!</definedName>
    <definedName name="BEx1HSLNWIW4S97ZBYY7I7M5YVH4" localSheetId="0" hidden="1">#REF!</definedName>
    <definedName name="BEx1HSLNWIW4S97ZBYY7I7M5YVH4" localSheetId="1" hidden="1">#REF!</definedName>
    <definedName name="BEx1HSLNWIW4S97ZBYY7I7M5YVH4" hidden="1">#REF!</definedName>
    <definedName name="BEx1HU8WGEGZ07PO2AYJ3Q7JV682" localSheetId="0" hidden="1">'[21]10.08.3 - 2008 Expense - TDBU'!#REF!</definedName>
    <definedName name="BEx1HU8WGEGZ07PO2AYJ3Q7JV682" localSheetId="1" hidden="1">'[21]10.08.3 - 2008 Expense - TDBU'!#REF!</definedName>
    <definedName name="BEx1HU8WGEGZ07PO2AYJ3Q7JV682" hidden="1">'[21]10.08.3 - 2008 Expense - TDBU'!#REF!</definedName>
    <definedName name="BEx1I4QKTILCKZUSOJCVZN7SNHL5" localSheetId="0" hidden="1">#REF!</definedName>
    <definedName name="BEx1I4QKTILCKZUSOJCVZN7SNHL5" localSheetId="1" hidden="1">#REF!</definedName>
    <definedName name="BEx1I4QKTILCKZUSOJCVZN7SNHL5" hidden="1">#REF!</definedName>
    <definedName name="BEx1IE0ZP7RIFM9FI24S9I6AAJ14" localSheetId="0" hidden="1">#REF!</definedName>
    <definedName name="BEx1IE0ZP7RIFM9FI24S9I6AAJ14" localSheetId="1" hidden="1">#REF!</definedName>
    <definedName name="BEx1IE0ZP7RIFM9FI24S9I6AAJ14" hidden="1">#REF!</definedName>
    <definedName name="BEx1IGQ5B697MNDOE06MVSR0H58E" localSheetId="0" hidden="1">#REF!</definedName>
    <definedName name="BEx1IGQ5B697MNDOE06MVSR0H58E" localSheetId="1" hidden="1">#REF!</definedName>
    <definedName name="BEx1IGQ5B697MNDOE06MVSR0H58E" hidden="1">#REF!</definedName>
    <definedName name="BEx1IKRPW8MLB9Y485M1TL2IT9SH" localSheetId="0" hidden="1">#REF!</definedName>
    <definedName name="BEx1IKRPW8MLB9Y485M1TL2IT9SH" localSheetId="1" hidden="1">#REF!</definedName>
    <definedName name="BEx1IKRPW8MLB9Y485M1TL2IT9SH" hidden="1">#REF!</definedName>
    <definedName name="BEx1J0CSSHDJGBJUHVOEMCF2P4DL" localSheetId="0" hidden="1">#REF!</definedName>
    <definedName name="BEx1J0CSSHDJGBJUHVOEMCF2P4DL" localSheetId="1" hidden="1">#REF!</definedName>
    <definedName name="BEx1J0CSSHDJGBJUHVOEMCF2P4DL" hidden="1">#REF!</definedName>
    <definedName name="BEx1J61RRF9LJ3V3R5OY3WJ6VBWR" localSheetId="0" hidden="1">#REF!</definedName>
    <definedName name="BEx1J61RRF9LJ3V3R5OY3WJ6VBWR" localSheetId="1" hidden="1">#REF!</definedName>
    <definedName name="BEx1J61RRF9LJ3V3R5OY3WJ6VBWR" hidden="1">#REF!</definedName>
    <definedName name="BEx1J7E8VCGLPYU82QXVUG5N3ZAI" localSheetId="0" hidden="1">#REF!</definedName>
    <definedName name="BEx1J7E8VCGLPYU82QXVUG5N3ZAI" localSheetId="1" hidden="1">#REF!</definedName>
    <definedName name="BEx1J7E8VCGLPYU82QXVUG5N3ZAI" hidden="1">#REF!</definedName>
    <definedName name="BEx1JGE2YQWH8S25USOY08XVGO0D" localSheetId="0" hidden="1">#REF!</definedName>
    <definedName name="BEx1JGE2YQWH8S25USOY08XVGO0D" localSheetId="1" hidden="1">#REF!</definedName>
    <definedName name="BEx1JGE2YQWH8S25USOY08XVGO0D" hidden="1">#REF!</definedName>
    <definedName name="BEx1JJJC9T1W7HY4V7HP1S1W4JO1" localSheetId="0" hidden="1">#REF!</definedName>
    <definedName name="BEx1JJJC9T1W7HY4V7HP1S1W4JO1" localSheetId="1" hidden="1">#REF!</definedName>
    <definedName name="BEx1JJJC9T1W7HY4V7HP1S1W4JO1" hidden="1">#REF!</definedName>
    <definedName name="BEx1JKKZSJ7DI4PTFVI9VVFMB1X2" localSheetId="0" hidden="1">#REF!</definedName>
    <definedName name="BEx1JKKZSJ7DI4PTFVI9VVFMB1X2" localSheetId="1" hidden="1">#REF!</definedName>
    <definedName name="BEx1JKKZSJ7DI4PTFVI9VVFMB1X2" hidden="1">#REF!</definedName>
    <definedName name="BEx1JUBQFRVMASSFK4B3V0AD7YP9" localSheetId="0" hidden="1">#REF!</definedName>
    <definedName name="BEx1JUBQFRVMASSFK4B3V0AD7YP9" localSheetId="1" hidden="1">#REF!</definedName>
    <definedName name="BEx1JUBQFRVMASSFK4B3V0AD7YP9" hidden="1">#REF!</definedName>
    <definedName name="BEx1JVTNDJQ0189VAB5O88Z9N2B1" localSheetId="0" hidden="1">#REF!</definedName>
    <definedName name="BEx1JVTNDJQ0189VAB5O88Z9N2B1" localSheetId="1" hidden="1">#REF!</definedName>
    <definedName name="BEx1JVTNDJQ0189VAB5O88Z9N2B1" hidden="1">#REF!</definedName>
    <definedName name="BEx1JXBM5W4YRWNQ0P95QQS6JWD6" localSheetId="0" hidden="1">#REF!</definedName>
    <definedName name="BEx1JXBM5W4YRWNQ0P95QQS6JWD6" localSheetId="1" hidden="1">#REF!</definedName>
    <definedName name="BEx1JXBM5W4YRWNQ0P95QQS6JWD6" hidden="1">#REF!</definedName>
    <definedName name="BEx1K4D3BL8221FE5HGCB9VDX83Q" localSheetId="0" hidden="1">'[21]10.08.5 - 2008 Capital - TDBU'!#REF!</definedName>
    <definedName name="BEx1K4D3BL8221FE5HGCB9VDX83Q" localSheetId="1" hidden="1">'[21]10.08.5 - 2008 Capital - TDBU'!#REF!</definedName>
    <definedName name="BEx1K4D3BL8221FE5HGCB9VDX83Q" hidden="1">'[21]10.08.5 - 2008 Capital - TDBU'!#REF!</definedName>
    <definedName name="BEx1K95QRKBCQOHKAK00IAOF748I" localSheetId="0" hidden="1">#REF!</definedName>
    <definedName name="BEx1K95QRKBCQOHKAK00IAOF748I" localSheetId="1" hidden="1">#REF!</definedName>
    <definedName name="BEx1K95QRKBCQOHKAK00IAOF748I" hidden="1">#REF!</definedName>
    <definedName name="BEx1KGCOC0TV99C9CNDK7IZRHVGO" localSheetId="0" hidden="1">#REF!</definedName>
    <definedName name="BEx1KGCOC0TV99C9CNDK7IZRHVGO" localSheetId="1" hidden="1">#REF!</definedName>
    <definedName name="BEx1KGCOC0TV99C9CNDK7IZRHVGO" hidden="1">#REF!</definedName>
    <definedName name="BEx1KGY9QEHZ9QSARMQUTQKRK4UX" localSheetId="0" hidden="1">#REF!</definedName>
    <definedName name="BEx1KGY9QEHZ9QSARMQUTQKRK4UX" localSheetId="1" hidden="1">#REF!</definedName>
    <definedName name="BEx1KGY9QEHZ9QSARMQUTQKRK4UX" hidden="1">#REF!</definedName>
    <definedName name="BEx1KKP1ELIF2UII2FWVGL7M1X7J" localSheetId="0" hidden="1">#REF!</definedName>
    <definedName name="BEx1KKP1ELIF2UII2FWVGL7M1X7J" localSheetId="1" hidden="1">#REF!</definedName>
    <definedName name="BEx1KKP1ELIF2UII2FWVGL7M1X7J" hidden="1">#REF!</definedName>
    <definedName name="BEx1KUVWMB0QCWA3RBE4CADFVRIS" localSheetId="0" hidden="1">#REF!</definedName>
    <definedName name="BEx1KUVWMB0QCWA3RBE4CADFVRIS" localSheetId="1" hidden="1">#REF!</definedName>
    <definedName name="BEx1KUVWMB0QCWA3RBE4CADFVRIS" hidden="1">#REF!</definedName>
    <definedName name="BEx1L2OG1SDFK2TPXELJ77YP4NI2" localSheetId="0" hidden="1">#REF!</definedName>
    <definedName name="BEx1L2OG1SDFK2TPXELJ77YP4NI2" localSheetId="1" hidden="1">#REF!</definedName>
    <definedName name="BEx1L2OG1SDFK2TPXELJ77YP4NI2" hidden="1">#REF!</definedName>
    <definedName name="BEx1L6Q60MWRDJB4L20LK0XPA0Z2" localSheetId="0" hidden="1">#REF!</definedName>
    <definedName name="BEx1L6Q60MWRDJB4L20LK0XPA0Z2" localSheetId="1" hidden="1">#REF!</definedName>
    <definedName name="BEx1L6Q60MWRDJB4L20LK0XPA0Z2" hidden="1">#REF!</definedName>
    <definedName name="BEx1LAX8UE95OMEMCKW7PJJO7FX5" localSheetId="0" hidden="1">#REF!</definedName>
    <definedName name="BEx1LAX8UE95OMEMCKW7PJJO7FX5" localSheetId="1" hidden="1">#REF!</definedName>
    <definedName name="BEx1LAX8UE95OMEMCKW7PJJO7FX5" hidden="1">#REF!</definedName>
    <definedName name="BEx1LD63FP2Z4BR9TKSHOZW9KKZ5" localSheetId="0" hidden="1">#REF!</definedName>
    <definedName name="BEx1LD63FP2Z4BR9TKSHOZW9KKZ5" localSheetId="1" hidden="1">#REF!</definedName>
    <definedName name="BEx1LD63FP2Z4BR9TKSHOZW9KKZ5" hidden="1">#REF!</definedName>
    <definedName name="BEx1LDMB9RW982DUILM2WPT5VWQ3" localSheetId="0" hidden="1">#REF!</definedName>
    <definedName name="BEx1LDMB9RW982DUILM2WPT5VWQ3" localSheetId="1" hidden="1">#REF!</definedName>
    <definedName name="BEx1LDMB9RW982DUILM2WPT5VWQ3" hidden="1">#REF!</definedName>
    <definedName name="BEx1LR3VGF6TOZ4ZPIXZ96JKRKKD" localSheetId="0" hidden="1">#REF!</definedName>
    <definedName name="BEx1LR3VGF6TOZ4ZPIXZ96JKRKKD" localSheetId="1" hidden="1">#REF!</definedName>
    <definedName name="BEx1LR3VGF6TOZ4ZPIXZ96JKRKKD" hidden="1">#REF!</definedName>
    <definedName name="BEx1LRPGDQCOEMW8YT80J1XCDCIV" localSheetId="0" hidden="1">#REF!</definedName>
    <definedName name="BEx1LRPGDQCOEMW8YT80J1XCDCIV" localSheetId="1" hidden="1">#REF!</definedName>
    <definedName name="BEx1LRPGDQCOEMW8YT80J1XCDCIV" hidden="1">#REF!</definedName>
    <definedName name="BEx1LRUSJW4JG54X07QWD9R27WV9" localSheetId="0" hidden="1">#REF!</definedName>
    <definedName name="BEx1LRUSJW4JG54X07QWD9R27WV9" localSheetId="1" hidden="1">#REF!</definedName>
    <definedName name="BEx1LRUSJW4JG54X07QWD9R27WV9" hidden="1">#REF!</definedName>
    <definedName name="BEx1LU92C01NBTGCF0WADTO32CU2" localSheetId="0" hidden="1">#REF!</definedName>
    <definedName name="BEx1LU92C01NBTGCF0WADTO32CU2" localSheetId="1" hidden="1">#REF!</definedName>
    <definedName name="BEx1LU92C01NBTGCF0WADTO32CU2" hidden="1">#REF!</definedName>
    <definedName name="BEx1M1WBK5T0LP1AK2JYV6W87ID6" localSheetId="0" hidden="1">#REF!</definedName>
    <definedName name="BEx1M1WBK5T0LP1AK2JYV6W87ID6" localSheetId="1" hidden="1">#REF!</definedName>
    <definedName name="BEx1M1WBK5T0LP1AK2JYV6W87ID6" hidden="1">#REF!</definedName>
    <definedName name="BEx1M51HHDYGIT8PON7U8ICL2S95" localSheetId="0" hidden="1">#REF!</definedName>
    <definedName name="BEx1M51HHDYGIT8PON7U8ICL2S95" localSheetId="1" hidden="1">#REF!</definedName>
    <definedName name="BEx1M51HHDYGIT8PON7U8ICL2S95" hidden="1">#REF!</definedName>
    <definedName name="BEx1M68NRL0QD9UQV1RA9L68505H" localSheetId="0" hidden="1">#REF!</definedName>
    <definedName name="BEx1M68NRL0QD9UQV1RA9L68505H" localSheetId="1" hidden="1">#REF!</definedName>
    <definedName name="BEx1M68NRL0QD9UQV1RA9L68505H" hidden="1">#REF!</definedName>
    <definedName name="BEx1MQ0S8ZPM3QRPBJFVO8KGKJO2" localSheetId="0" hidden="1">#REF!</definedName>
    <definedName name="BEx1MQ0S8ZPM3QRPBJFVO8KGKJO2" localSheetId="1" hidden="1">#REF!</definedName>
    <definedName name="BEx1MQ0S8ZPM3QRPBJFVO8KGKJO2" hidden="1">#REF!</definedName>
    <definedName name="BEx1MTRKKVCHOZ0YGID6HZ49LJTO" localSheetId="0" hidden="1">#REF!</definedName>
    <definedName name="BEx1MTRKKVCHOZ0YGID6HZ49LJTO" localSheetId="1" hidden="1">#REF!</definedName>
    <definedName name="BEx1MTRKKVCHOZ0YGID6HZ49LJTO" hidden="1">#REF!</definedName>
    <definedName name="BEx1N3CUJ3UX61X38ZAJVPEN4KMC" localSheetId="0" hidden="1">#REF!</definedName>
    <definedName name="BEx1N3CUJ3UX61X38ZAJVPEN4KMC" localSheetId="1" hidden="1">#REF!</definedName>
    <definedName name="BEx1N3CUJ3UX61X38ZAJVPEN4KMC" hidden="1">#REF!</definedName>
    <definedName name="BEx1NM34KQTO1LDNSAFD1L82UZFG" localSheetId="0" hidden="1">#REF!</definedName>
    <definedName name="BEx1NM34KQTO1LDNSAFD1L82UZFG" localSheetId="1" hidden="1">#REF!</definedName>
    <definedName name="BEx1NM34KQTO1LDNSAFD1L82UZFG" hidden="1">#REF!</definedName>
    <definedName name="BEx1NNQJ0R56EJAAW1MXNECZ55XH" localSheetId="0" hidden="1">'[21]10.08.5 - 2008 Capital - TDBU'!#REF!</definedName>
    <definedName name="BEx1NNQJ0R56EJAAW1MXNECZ55XH" localSheetId="1" hidden="1">'[21]10.08.5 - 2008 Capital - TDBU'!#REF!</definedName>
    <definedName name="BEx1NNQJ0R56EJAAW1MXNECZ55XH" hidden="1">'[21]10.08.5 - 2008 Capital - TDBU'!#REF!</definedName>
    <definedName name="BEx1NO6TXZVOGCUWCCRTXRXWW0XL" localSheetId="0" hidden="1">#REF!</definedName>
    <definedName name="BEx1NO6TXZVOGCUWCCRTXRXWW0XL" localSheetId="1" hidden="1">#REF!</definedName>
    <definedName name="BEx1NO6TXZVOGCUWCCRTXRXWW0XL" hidden="1">#REF!</definedName>
    <definedName name="BEx1NS8EU5P9FQV3S0WRTXI5L361" localSheetId="0" hidden="1">#REF!</definedName>
    <definedName name="BEx1NS8EU5P9FQV3S0WRTXI5L361" localSheetId="1" hidden="1">#REF!</definedName>
    <definedName name="BEx1NS8EU5P9FQV3S0WRTXI5L361" hidden="1">#REF!</definedName>
    <definedName name="BEx1NUBX5VUYZFKQH69FN6BTLWCR" localSheetId="0" hidden="1">#REF!</definedName>
    <definedName name="BEx1NUBX5VUYZFKQH69FN6BTLWCR" localSheetId="1" hidden="1">#REF!</definedName>
    <definedName name="BEx1NUBX5VUYZFKQH69FN6BTLWCR" hidden="1">#REF!</definedName>
    <definedName name="BEx1NZ4K1L8UON80Y2A4RASKWGNP" localSheetId="0" hidden="1">#REF!</definedName>
    <definedName name="BEx1NZ4K1L8UON80Y2A4RASKWGNP" localSheetId="1" hidden="1">#REF!</definedName>
    <definedName name="BEx1NZ4K1L8UON80Y2A4RASKWGNP" hidden="1">#REF!</definedName>
    <definedName name="BEx1O24FHGT1KV1PHK1VQ1OUH4VP" localSheetId="0" hidden="1">#REF!</definedName>
    <definedName name="BEx1O24FHGT1KV1PHK1VQ1OUH4VP" localSheetId="1" hidden="1">#REF!</definedName>
    <definedName name="BEx1O24FHGT1KV1PHK1VQ1OUH4VP" hidden="1">#REF!</definedName>
    <definedName name="BEx1OFB62PDZZNV8TCVH2GJNNOSC" localSheetId="0" hidden="1">#REF!</definedName>
    <definedName name="BEx1OFB62PDZZNV8TCVH2GJNNOSC" localSheetId="1" hidden="1">#REF!</definedName>
    <definedName name="BEx1OFB62PDZZNV8TCVH2GJNNOSC" hidden="1">#REF!</definedName>
    <definedName name="BEx1OLAZ915OGYWP0QP1QQWDLCRX" localSheetId="0" hidden="1">#REF!</definedName>
    <definedName name="BEx1OLAZ915OGYWP0QP1QQWDLCRX" localSheetId="1" hidden="1">#REF!</definedName>
    <definedName name="BEx1OLAZ915OGYWP0QP1QQWDLCRX" hidden="1">#REF!</definedName>
    <definedName name="BEx1OO5ER042IS6IC4TLDI75JNVH" localSheetId="0" hidden="1">#REF!</definedName>
    <definedName name="BEx1OO5ER042IS6IC4TLDI75JNVH" localSheetId="1" hidden="1">#REF!</definedName>
    <definedName name="BEx1OO5ER042IS6IC4TLDI75JNVH" hidden="1">#REF!</definedName>
    <definedName name="BEx1OTE544O0H6QOAIX6QZKHCDFW" localSheetId="0" hidden="1">#REF!</definedName>
    <definedName name="BEx1OTE544O0H6QOAIX6QZKHCDFW" localSheetId="1" hidden="1">#REF!</definedName>
    <definedName name="BEx1OTE544O0H6QOAIX6QZKHCDFW" hidden="1">#REF!</definedName>
    <definedName name="BEx1OTE54CBSUT8FWKRALEDCUWN4" localSheetId="0" hidden="1">#REF!</definedName>
    <definedName name="BEx1OTE54CBSUT8FWKRALEDCUWN4" localSheetId="1" hidden="1">#REF!</definedName>
    <definedName name="BEx1OTE54CBSUT8FWKRALEDCUWN4" hidden="1">#REF!</definedName>
    <definedName name="BEx1OVSMPADTX95QUOX34KZQ8EDY" localSheetId="0" hidden="1">#REF!</definedName>
    <definedName name="BEx1OVSMPADTX95QUOX34KZQ8EDY" localSheetId="1" hidden="1">#REF!</definedName>
    <definedName name="BEx1OVSMPADTX95QUOX34KZQ8EDY" hidden="1">#REF!</definedName>
    <definedName name="BEx1OX544IO9FQJI7YYQGZCEHB3O" localSheetId="0" hidden="1">#REF!</definedName>
    <definedName name="BEx1OX544IO9FQJI7YYQGZCEHB3O" localSheetId="1" hidden="1">#REF!</definedName>
    <definedName name="BEx1OX544IO9FQJI7YYQGZCEHB3O" hidden="1">#REF!</definedName>
    <definedName name="BEx1OY6SVEUT2EQ26P7EKEND342G" localSheetId="0" hidden="1">#REF!</definedName>
    <definedName name="BEx1OY6SVEUT2EQ26P7EKEND342G" localSheetId="1" hidden="1">#REF!</definedName>
    <definedName name="BEx1OY6SVEUT2EQ26P7EKEND342G" hidden="1">#REF!</definedName>
    <definedName name="BEx1OYN1LPIPI12O9G6F7QAOS9T4" localSheetId="0" hidden="1">#REF!</definedName>
    <definedName name="BEx1OYN1LPIPI12O9G6F7QAOS9T4" localSheetId="1" hidden="1">#REF!</definedName>
    <definedName name="BEx1OYN1LPIPI12O9G6F7QAOS9T4" hidden="1">#REF!</definedName>
    <definedName name="BEx1P1HHKJA799O3YZXQAX6KFH58" localSheetId="0" hidden="1">#REF!</definedName>
    <definedName name="BEx1P1HHKJA799O3YZXQAX6KFH58" localSheetId="1" hidden="1">#REF!</definedName>
    <definedName name="BEx1P1HHKJA799O3YZXQAX6KFH58" hidden="1">#REF!</definedName>
    <definedName name="BEx1P34W467WGPOXPK292QFJIPHJ" localSheetId="0" hidden="1">#REF!</definedName>
    <definedName name="BEx1P34W467WGPOXPK292QFJIPHJ" localSheetId="1" hidden="1">#REF!</definedName>
    <definedName name="BEx1P34W467WGPOXPK292QFJIPHJ" hidden="1">#REF!</definedName>
    <definedName name="BEx1P58EB7DAA5Y346WUQVQR9QEO" localSheetId="0" hidden="1">#REF!</definedName>
    <definedName name="BEx1P58EB7DAA5Y346WUQVQR9QEO" localSheetId="1" hidden="1">#REF!</definedName>
    <definedName name="BEx1P58EB7DAA5Y346WUQVQR9QEO" hidden="1">#REF!</definedName>
    <definedName name="BEx1P7S1J4TKGVJ43C2Q2R3M9WRB" localSheetId="0" hidden="1">#REF!</definedName>
    <definedName name="BEx1P7S1J4TKGVJ43C2Q2R3M9WRB" localSheetId="1" hidden="1">#REF!</definedName>
    <definedName name="BEx1P7S1J4TKGVJ43C2Q2R3M9WRB" hidden="1">#REF!</definedName>
    <definedName name="BEx1PA11BLPVZM8RC5BL46WX8YB5" localSheetId="0" hidden="1">#REF!</definedName>
    <definedName name="BEx1PA11BLPVZM8RC5BL46WX8YB5" localSheetId="1" hidden="1">#REF!</definedName>
    <definedName name="BEx1PA11BLPVZM8RC5BL46WX8YB5" hidden="1">#REF!</definedName>
    <definedName name="BEx1PBZ4BEFIPGMQXT9T8S4PZ2IM" localSheetId="0" hidden="1">#REF!</definedName>
    <definedName name="BEx1PBZ4BEFIPGMQXT9T8S4PZ2IM" localSheetId="1" hidden="1">#REF!</definedName>
    <definedName name="BEx1PBZ4BEFIPGMQXT9T8S4PZ2IM" hidden="1">#REF!</definedName>
    <definedName name="BEx1PKINWPH6BLUM5BTUM1OMO78L" localSheetId="0" hidden="1">#REF!</definedName>
    <definedName name="BEx1PKINWPH6BLUM5BTUM1OMO78L" localSheetId="1" hidden="1">#REF!</definedName>
    <definedName name="BEx1PKINWPH6BLUM5BTUM1OMO78L" hidden="1">#REF!</definedName>
    <definedName name="BEx1PLF2CFSXBZPVI6CJ534EIJDN" localSheetId="0" hidden="1">#REF!</definedName>
    <definedName name="BEx1PLF2CFSXBZPVI6CJ534EIJDN" localSheetId="1" hidden="1">#REF!</definedName>
    <definedName name="BEx1PLF2CFSXBZPVI6CJ534EIJDN" hidden="1">#REF!</definedName>
    <definedName name="BEx1PMWZB2DO6EM9BKLUICZJ65HD" localSheetId="0" hidden="1">#REF!</definedName>
    <definedName name="BEx1PMWZB2DO6EM9BKLUICZJ65HD" localSheetId="1" hidden="1">#REF!</definedName>
    <definedName name="BEx1PMWZB2DO6EM9BKLUICZJ65HD" hidden="1">#REF!</definedName>
    <definedName name="BEx1PUK290DX9LHEN2RS5E5L92YR" localSheetId="0" hidden="1">#REF!</definedName>
    <definedName name="BEx1PUK290DX9LHEN2RS5E5L92YR" localSheetId="1" hidden="1">#REF!</definedName>
    <definedName name="BEx1PUK290DX9LHEN2RS5E5L92YR" hidden="1">#REF!</definedName>
    <definedName name="BEx1PWNKPN825TMXC0L3V3FWMXS4" localSheetId="0" hidden="1">'[21]10.08.2 - 2008 Expense'!#REF!</definedName>
    <definedName name="BEx1PWNKPN825TMXC0L3V3FWMXS4" localSheetId="1" hidden="1">'[21]10.08.2 - 2008 Expense'!#REF!</definedName>
    <definedName name="BEx1PWNKPN825TMXC0L3V3FWMXS4" hidden="1">'[21]10.08.2 - 2008 Expense'!#REF!</definedName>
    <definedName name="BEx1Q21TG5PWZ4V504UC7VGQ9FEI" localSheetId="0" hidden="1">#REF!</definedName>
    <definedName name="BEx1Q21TG5PWZ4V504UC7VGQ9FEI" localSheetId="1" hidden="1">#REF!</definedName>
    <definedName name="BEx1Q21TG5PWZ4V504UC7VGQ9FEI" hidden="1">#REF!</definedName>
    <definedName name="BEx1QA54J2A4I7IBQR19BTY28ZMR" localSheetId="0" hidden="1">#REF!</definedName>
    <definedName name="BEx1QA54J2A4I7IBQR19BTY28ZMR" localSheetId="1" hidden="1">#REF!</definedName>
    <definedName name="BEx1QA54J2A4I7IBQR19BTY28ZMR" hidden="1">#REF!</definedName>
    <definedName name="BEx1QMKTAIQ9VGEWQ95YM98EUX0H" localSheetId="0" hidden="1">#REF!</definedName>
    <definedName name="BEx1QMKTAIQ9VGEWQ95YM98EUX0H" localSheetId="1" hidden="1">#REF!</definedName>
    <definedName name="BEx1QMKTAIQ9VGEWQ95YM98EUX0H" hidden="1">#REF!</definedName>
    <definedName name="BEx1QMQAHG3KQUK59DVM68SWKZIZ" localSheetId="0" hidden="1">#REF!</definedName>
    <definedName name="BEx1QMQAHG3KQUK59DVM68SWKZIZ" localSheetId="1" hidden="1">#REF!</definedName>
    <definedName name="BEx1QMQAHG3KQUK59DVM68SWKZIZ" hidden="1">#REF!</definedName>
    <definedName name="BEx1R9YFKJCMSEST8OVCAO5E47FO" localSheetId="0" hidden="1">#REF!</definedName>
    <definedName name="BEx1R9YFKJCMSEST8OVCAO5E47FO" localSheetId="1" hidden="1">#REF!</definedName>
    <definedName name="BEx1R9YFKJCMSEST8OVCAO5E47FO" hidden="1">#REF!</definedName>
    <definedName name="BEx1RBGC06B3T52OIC0EQ1KGVP1I" localSheetId="0" hidden="1">#REF!</definedName>
    <definedName name="BEx1RBGC06B3T52OIC0EQ1KGVP1I" localSheetId="1" hidden="1">#REF!</definedName>
    <definedName name="BEx1RBGC06B3T52OIC0EQ1KGVP1I" hidden="1">#REF!</definedName>
    <definedName name="BEx1RG3NJLA83JCT26IM1NH7FHA3" localSheetId="0" hidden="1">#REF!</definedName>
    <definedName name="BEx1RG3NJLA83JCT26IM1NH7FHA3" localSheetId="1" hidden="1">#REF!</definedName>
    <definedName name="BEx1RG3NJLA83JCT26IM1NH7FHA3" hidden="1">#REF!</definedName>
    <definedName name="BEx1RPJGA9DKDGRAYU2BHE6FRJ0N" localSheetId="0" hidden="1">#REF!</definedName>
    <definedName name="BEx1RPJGA9DKDGRAYU2BHE6FRJ0N" localSheetId="1" hidden="1">#REF!</definedName>
    <definedName name="BEx1RPJGA9DKDGRAYU2BHE6FRJ0N" hidden="1">#REF!</definedName>
    <definedName name="BEx1RRC7X4NI1CU4EO5XYE2GVARJ" localSheetId="0" hidden="1">#REF!</definedName>
    <definedName name="BEx1RRC7X4NI1CU4EO5XYE2GVARJ" localSheetId="1" hidden="1">#REF!</definedName>
    <definedName name="BEx1RRC7X4NI1CU4EO5XYE2GVARJ" hidden="1">#REF!</definedName>
    <definedName name="BEx1RZA1NCGT832L7EMR7GMF588W" localSheetId="0" hidden="1">#REF!</definedName>
    <definedName name="BEx1RZA1NCGT832L7EMR7GMF588W" localSheetId="1" hidden="1">#REF!</definedName>
    <definedName name="BEx1RZA1NCGT832L7EMR7GMF588W" hidden="1">#REF!</definedName>
    <definedName name="BEx1S0XGIPUSZQUCSGWSK10GKW7Y" localSheetId="0" hidden="1">#REF!</definedName>
    <definedName name="BEx1S0XGIPUSZQUCSGWSK10GKW7Y" localSheetId="1" hidden="1">#REF!</definedName>
    <definedName name="BEx1S0XGIPUSZQUCSGWSK10GKW7Y" hidden="1">#REF!</definedName>
    <definedName name="BEx1S5VFNKIXHTTCWSV60UC50EZ8" localSheetId="0" hidden="1">#REF!</definedName>
    <definedName name="BEx1S5VFNKIXHTTCWSV60UC50EZ8" localSheetId="1" hidden="1">#REF!</definedName>
    <definedName name="BEx1S5VFNKIXHTTCWSV60UC50EZ8" hidden="1">#REF!</definedName>
    <definedName name="BEx1SFGNVAFMGBWWJ1P5SP00N381" localSheetId="0" hidden="1">#REF!</definedName>
    <definedName name="BEx1SFGNVAFMGBWWJ1P5SP00N381" localSheetId="1" hidden="1">#REF!</definedName>
    <definedName name="BEx1SFGNVAFMGBWWJ1P5SP00N381" hidden="1">#REF!</definedName>
    <definedName name="BEx1SFGP1BMG8LP140SHD1AEEPXP" localSheetId="0" hidden="1">'[21]10.08.3 - 2008 Expense - TDBU'!#REF!</definedName>
    <definedName name="BEx1SFGP1BMG8LP140SHD1AEEPXP" localSheetId="1" hidden="1">'[21]10.08.3 - 2008 Expense - TDBU'!#REF!</definedName>
    <definedName name="BEx1SFGP1BMG8LP140SHD1AEEPXP" hidden="1">'[21]10.08.3 - 2008 Expense - TDBU'!#REF!</definedName>
    <definedName name="BEx1SK3U02H0RGKEYXW7ZMCEOF3V" localSheetId="0" hidden="1">#REF!</definedName>
    <definedName name="BEx1SK3U02H0RGKEYXW7ZMCEOF3V" localSheetId="1" hidden="1">#REF!</definedName>
    <definedName name="BEx1SK3U02H0RGKEYXW7ZMCEOF3V" hidden="1">#REF!</definedName>
    <definedName name="BEx1SO5L68CL3H1IC2HQ6TPY8U6F" localSheetId="0" hidden="1">#REF!</definedName>
    <definedName name="BEx1SO5L68CL3H1IC2HQ6TPY8U6F" localSheetId="1" hidden="1">#REF!</definedName>
    <definedName name="BEx1SO5L68CL3H1IC2HQ6TPY8U6F" hidden="1">#REF!</definedName>
    <definedName name="BEx1SSNEZINBJT29QVS62VS1THT4" localSheetId="0" hidden="1">#REF!</definedName>
    <definedName name="BEx1SSNEZINBJT29QVS62VS1THT4" localSheetId="1" hidden="1">#REF!</definedName>
    <definedName name="BEx1SSNEZINBJT29QVS62VS1THT4" hidden="1">#REF!</definedName>
    <definedName name="BEx1SVNCHNANBJIDIQVB8AFK4HAN" localSheetId="0" hidden="1">#REF!</definedName>
    <definedName name="BEx1SVNCHNANBJIDIQVB8AFK4HAN" localSheetId="1" hidden="1">#REF!</definedName>
    <definedName name="BEx1SVNCHNANBJIDIQVB8AFK4HAN" hidden="1">#REF!</definedName>
    <definedName name="BEx1TE2YGKCOGDSQUWA9TLZW5GV4" localSheetId="0" hidden="1">#REF!</definedName>
    <definedName name="BEx1TE2YGKCOGDSQUWA9TLZW5GV4" localSheetId="1" hidden="1">#REF!</definedName>
    <definedName name="BEx1TE2YGKCOGDSQUWA9TLZW5GV4" hidden="1">#REF!</definedName>
    <definedName name="BEx1TJ0WLS9O7KNSGIPWTYHDYI1D" localSheetId="0" hidden="1">#REF!</definedName>
    <definedName name="BEx1TJ0WLS9O7KNSGIPWTYHDYI1D" localSheetId="1" hidden="1">#REF!</definedName>
    <definedName name="BEx1TJ0WLS9O7KNSGIPWTYHDYI1D" hidden="1">#REF!</definedName>
    <definedName name="BEx1TLF98B75D1P3EJQ1GRYKUU6P" localSheetId="0" hidden="1">#REF!</definedName>
    <definedName name="BEx1TLF98B75D1P3EJQ1GRYKUU6P" localSheetId="1" hidden="1">#REF!</definedName>
    <definedName name="BEx1TLF98B75D1P3EJQ1GRYKUU6P" hidden="1">#REF!</definedName>
    <definedName name="BEx1TYRAHXVPGDVF5KTTB3900F58" localSheetId="0" hidden="1">'[21]10.08.4 -2008 Capital'!#REF!</definedName>
    <definedName name="BEx1TYRAHXVPGDVF5KTTB3900F58" localSheetId="1" hidden="1">'[21]10.08.4 -2008 Capital'!#REF!</definedName>
    <definedName name="BEx1TYRAHXVPGDVF5KTTB3900F58" hidden="1">'[21]10.08.4 -2008 Capital'!#REF!</definedName>
    <definedName name="BEx1U15M7LVVFZENH830B2BGWC04" localSheetId="0" hidden="1">#REF!</definedName>
    <definedName name="BEx1U15M7LVVFZENH830B2BGWC04" localSheetId="1" hidden="1">#REF!</definedName>
    <definedName name="BEx1U15M7LVVFZENH830B2BGWC04" hidden="1">#REF!</definedName>
    <definedName name="BEx1U5NGVTXGL4CIPVT5O034KGGR" localSheetId="0" hidden="1">'[21]10.08.3 - 2008 Expense - TDBU'!#REF!</definedName>
    <definedName name="BEx1U5NGVTXGL4CIPVT5O034KGGR" localSheetId="1" hidden="1">'[21]10.08.3 - 2008 Expense - TDBU'!#REF!</definedName>
    <definedName name="BEx1U5NGVTXGL4CIPVT5O034KGGR" hidden="1">'[21]10.08.3 - 2008 Expense - TDBU'!#REF!</definedName>
    <definedName name="BEx1U7WFO8OZKB1EBF4H386JW91L" localSheetId="0" hidden="1">#REF!</definedName>
    <definedName name="BEx1U7WFO8OZKB1EBF4H386JW91L" localSheetId="1" hidden="1">#REF!</definedName>
    <definedName name="BEx1U7WFO8OZKB1EBF4H386JW91L" hidden="1">#REF!</definedName>
    <definedName name="BEx1U87938YR9N6HYI24KVBKLOS3" localSheetId="0" hidden="1">#REF!</definedName>
    <definedName name="BEx1U87938YR9N6HYI24KVBKLOS3" localSheetId="1" hidden="1">#REF!</definedName>
    <definedName name="BEx1U87938YR9N6HYI24KVBKLOS3" hidden="1">#REF!</definedName>
    <definedName name="BEx1UESH4KDWHYESQU2IE55RS3LI" localSheetId="0" hidden="1">#REF!</definedName>
    <definedName name="BEx1UESH4KDWHYESQU2IE55RS3LI" localSheetId="1" hidden="1">#REF!</definedName>
    <definedName name="BEx1UESH4KDWHYESQU2IE55RS3LI" hidden="1">#REF!</definedName>
    <definedName name="BEx1UFZM4VZBYSPNK43H7Y6HNB2B" localSheetId="0" hidden="1">#REF!</definedName>
    <definedName name="BEx1UFZM4VZBYSPNK43H7Y6HNB2B" localSheetId="1" hidden="1">#REF!</definedName>
    <definedName name="BEx1UFZM4VZBYSPNK43H7Y6HNB2B" hidden="1">#REF!</definedName>
    <definedName name="BEx1UI8N9KTCPSOJ7RDW0T8UEBNP" localSheetId="0" hidden="1">#REF!</definedName>
    <definedName name="BEx1UI8N9KTCPSOJ7RDW0T8UEBNP" localSheetId="1" hidden="1">#REF!</definedName>
    <definedName name="BEx1UI8N9KTCPSOJ7RDW0T8UEBNP" hidden="1">#REF!</definedName>
    <definedName name="BEx1UML0HHJFHA5TBOYQ24I3RV1W" localSheetId="0" hidden="1">#REF!</definedName>
    <definedName name="BEx1UML0HHJFHA5TBOYQ24I3RV1W" localSheetId="1" hidden="1">#REF!</definedName>
    <definedName name="BEx1UML0HHJFHA5TBOYQ24I3RV1W" hidden="1">#REF!</definedName>
    <definedName name="BEx1UUDIQPZ23XQ79GUL0RAWRSCK" localSheetId="0" hidden="1">#REF!</definedName>
    <definedName name="BEx1UUDIQPZ23XQ79GUL0RAWRSCK" localSheetId="1" hidden="1">#REF!</definedName>
    <definedName name="BEx1UUDIQPZ23XQ79GUL0RAWRSCK" hidden="1">#REF!</definedName>
    <definedName name="BEx1UUTSK2C11SHV8AJXLYCJP9N4" localSheetId="0" hidden="1">#REF!</definedName>
    <definedName name="BEx1UUTSK2C11SHV8AJXLYCJP9N4" localSheetId="1" hidden="1">#REF!</definedName>
    <definedName name="BEx1UUTSK2C11SHV8AJXLYCJP9N4" hidden="1">#REF!</definedName>
    <definedName name="BEx1V67SEV778NVW68J8W5SND1J7" localSheetId="0" hidden="1">#REF!</definedName>
    <definedName name="BEx1V67SEV778NVW68J8W5SND1J7" localSheetId="1" hidden="1">#REF!</definedName>
    <definedName name="BEx1V67SEV778NVW68J8W5SND1J7" hidden="1">#REF!</definedName>
    <definedName name="BEx1VAK6RBDZVE57N471WHPORUOE" localSheetId="0" hidden="1">#REF!</definedName>
    <definedName name="BEx1VAK6RBDZVE57N471WHPORUOE" localSheetId="1" hidden="1">#REF!</definedName>
    <definedName name="BEx1VAK6RBDZVE57N471WHPORUOE" hidden="1">#REF!</definedName>
    <definedName name="BEx1VIY9SQLRESD11CC4PHYT0XSG" localSheetId="0" hidden="1">#REF!</definedName>
    <definedName name="BEx1VIY9SQLRESD11CC4PHYT0XSG" localSheetId="1" hidden="1">#REF!</definedName>
    <definedName name="BEx1VIY9SQLRESD11CC4PHYT0XSG" hidden="1">#REF!</definedName>
    <definedName name="BEx1WC67EH10SC38QWX3WEA5KH3A" localSheetId="0" hidden="1">#REF!</definedName>
    <definedName name="BEx1WC67EH10SC38QWX3WEA5KH3A" localSheetId="1" hidden="1">#REF!</definedName>
    <definedName name="BEx1WC67EH10SC38QWX3WEA5KH3A" hidden="1">#REF!</definedName>
    <definedName name="BEx1WGYTKZZIPM1577W5FEYKFH3V" localSheetId="0" hidden="1">#REF!</definedName>
    <definedName name="BEx1WGYTKZZIPM1577W5FEYKFH3V" localSheetId="1" hidden="1">#REF!</definedName>
    <definedName name="BEx1WGYTKZZIPM1577W5FEYKFH3V" hidden="1">#REF!</definedName>
    <definedName name="BEx1WHPURIV3D3PTJJ359H1OP7ZV" localSheetId="0" hidden="1">#REF!</definedName>
    <definedName name="BEx1WHPURIV3D3PTJJ359H1OP7ZV" localSheetId="1" hidden="1">#REF!</definedName>
    <definedName name="BEx1WHPURIV3D3PTJJ359H1OP7ZV" hidden="1">#REF!</definedName>
    <definedName name="BEx1WLWY2CR1WRD694JJSWSDFAIR" localSheetId="0" hidden="1">#REF!</definedName>
    <definedName name="BEx1WLWY2CR1WRD694JJSWSDFAIR" localSheetId="1" hidden="1">#REF!</definedName>
    <definedName name="BEx1WLWY2CR1WRD694JJSWSDFAIR" hidden="1">#REF!</definedName>
    <definedName name="BEx1WMD1LWPWRIK6GGAJRJAHJM8I" localSheetId="0" hidden="1">#REF!</definedName>
    <definedName name="BEx1WMD1LWPWRIK6GGAJRJAHJM8I" localSheetId="1" hidden="1">#REF!</definedName>
    <definedName name="BEx1WMD1LWPWRIK6GGAJRJAHJM8I" hidden="1">#REF!</definedName>
    <definedName name="BEx1WR0D41MR174LBF3P9E3K0J51" localSheetId="0" hidden="1">#REF!</definedName>
    <definedName name="BEx1WR0D41MR174LBF3P9E3K0J51" localSheetId="1" hidden="1">#REF!</definedName>
    <definedName name="BEx1WR0D41MR174LBF3P9E3K0J51" hidden="1">#REF!</definedName>
    <definedName name="BEx1WUB1FAS5PHU33TJ60SUHR618" localSheetId="0" hidden="1">#REF!</definedName>
    <definedName name="BEx1WUB1FAS5PHU33TJ60SUHR618" localSheetId="1" hidden="1">#REF!</definedName>
    <definedName name="BEx1WUB1FAS5PHU33TJ60SUHR618" hidden="1">#REF!</definedName>
    <definedName name="BEx1WX04G0INSPPG9NTNR3DYR6PZ" localSheetId="0" hidden="1">#REF!</definedName>
    <definedName name="BEx1WX04G0INSPPG9NTNR3DYR6PZ" localSheetId="1" hidden="1">#REF!</definedName>
    <definedName name="BEx1WX04G0INSPPG9NTNR3DYR6PZ" hidden="1">#REF!</definedName>
    <definedName name="BEx1X1SS6VBZVRNQ2BCV14SDSN2T" localSheetId="0" hidden="1">#REF!</definedName>
    <definedName name="BEx1X1SS6VBZVRNQ2BCV14SDSN2T" localSheetId="1" hidden="1">#REF!</definedName>
    <definedName name="BEx1X1SS6VBZVRNQ2BCV14SDSN2T" hidden="1">#REF!</definedName>
    <definedName name="BEx1X3LHU9DPG01VWX2IF65TRATF" localSheetId="0" hidden="1">#REF!</definedName>
    <definedName name="BEx1X3LHU9DPG01VWX2IF65TRATF" localSheetId="1" hidden="1">#REF!</definedName>
    <definedName name="BEx1X3LHU9DPG01VWX2IF65TRATF" hidden="1">#REF!</definedName>
    <definedName name="BEx1XK8AAMO0AH0Z1OUKW30CA7EQ" localSheetId="0" hidden="1">#REF!</definedName>
    <definedName name="BEx1XK8AAMO0AH0Z1OUKW30CA7EQ" localSheetId="1" hidden="1">#REF!</definedName>
    <definedName name="BEx1XK8AAMO0AH0Z1OUKW30CA7EQ" hidden="1">#REF!</definedName>
    <definedName name="BEx1XL4MZ7C80495GHQRWOBS16PQ" localSheetId="0" hidden="1">#REF!</definedName>
    <definedName name="BEx1XL4MZ7C80495GHQRWOBS16PQ" localSheetId="1" hidden="1">#REF!</definedName>
    <definedName name="BEx1XL4MZ7C80495GHQRWOBS16PQ" hidden="1">#REF!</definedName>
    <definedName name="BEx1Y2IGS2K95E1M51PEF9KJZ0KB" localSheetId="0" hidden="1">#REF!</definedName>
    <definedName name="BEx1Y2IGS2K95E1M51PEF9KJZ0KB" localSheetId="1" hidden="1">#REF!</definedName>
    <definedName name="BEx1Y2IGS2K95E1M51PEF9KJZ0KB" hidden="1">#REF!</definedName>
    <definedName name="BEx1Y3PKK83X2FN9SAALFHOWKMRQ" localSheetId="0" hidden="1">#REF!</definedName>
    <definedName name="BEx1Y3PKK83X2FN9SAALFHOWKMRQ" localSheetId="1" hidden="1">#REF!</definedName>
    <definedName name="BEx1Y3PKK83X2FN9SAALFHOWKMRQ" hidden="1">#REF!</definedName>
    <definedName name="BEx1Y40E3PP1FR4Z1T8TYMERO4NV" localSheetId="0" hidden="1">#REF!</definedName>
    <definedName name="BEx1Y40E3PP1FR4Z1T8TYMERO4NV" localSheetId="1" hidden="1">#REF!</definedName>
    <definedName name="BEx1Y40E3PP1FR4Z1T8TYMERO4NV" hidden="1">#REF!</definedName>
    <definedName name="BEx1YESSUDLAERX6LBB8V56M8SLC" localSheetId="0" hidden="1">#REF!</definedName>
    <definedName name="BEx1YESSUDLAERX6LBB8V56M8SLC" localSheetId="1" hidden="1">#REF!</definedName>
    <definedName name="BEx1YESSUDLAERX6LBB8V56M8SLC" hidden="1">#REF!</definedName>
    <definedName name="BEx1YL3DJ7Y4AZ01ERCOGW0FJ26T" localSheetId="0" hidden="1">#REF!</definedName>
    <definedName name="BEx1YL3DJ7Y4AZ01ERCOGW0FJ26T" localSheetId="1" hidden="1">#REF!</definedName>
    <definedName name="BEx1YL3DJ7Y4AZ01ERCOGW0FJ26T" hidden="1">#REF!</definedName>
    <definedName name="BEx1Z2RYHSVD1H37817SN93VMURZ" localSheetId="0" hidden="1">#REF!</definedName>
    <definedName name="BEx1Z2RYHSVD1H37817SN93VMURZ" localSheetId="1" hidden="1">#REF!</definedName>
    <definedName name="BEx1Z2RYHSVD1H37817SN93VMURZ" hidden="1">#REF!</definedName>
    <definedName name="BEx3AMAKWI6458B67VKZO56MCNJW" localSheetId="0" hidden="1">#REF!</definedName>
    <definedName name="BEx3AMAKWI6458B67VKZO56MCNJW" localSheetId="1" hidden="1">#REF!</definedName>
    <definedName name="BEx3AMAKWI6458B67VKZO56MCNJW" hidden="1">#REF!</definedName>
    <definedName name="BEx3AOOVM42G82TNF53W0EKXLUSI" localSheetId="0" hidden="1">#REF!</definedName>
    <definedName name="BEx3AOOVM42G82TNF53W0EKXLUSI" localSheetId="1" hidden="1">#REF!</definedName>
    <definedName name="BEx3AOOVM42G82TNF53W0EKXLUSI" hidden="1">#REF!</definedName>
    <definedName name="BEx3AZH9W4SUFCAHNDOQ728R9V4L" localSheetId="0" hidden="1">#REF!</definedName>
    <definedName name="BEx3AZH9W4SUFCAHNDOQ728R9V4L" localSheetId="1" hidden="1">#REF!</definedName>
    <definedName name="BEx3AZH9W4SUFCAHNDOQ728R9V4L" hidden="1">#REF!</definedName>
    <definedName name="BEx3B3OD51ISAN2LLIBMULN0U4ZC" localSheetId="0" hidden="1">#REF!</definedName>
    <definedName name="BEx3B3OD51ISAN2LLIBMULN0U4ZC" localSheetId="1" hidden="1">#REF!</definedName>
    <definedName name="BEx3B3OD51ISAN2LLIBMULN0U4ZC" hidden="1">#REF!</definedName>
    <definedName name="BEx3BAKI5N8MFGVWZWCRJQZ879OO" localSheetId="0" hidden="1">#REF!</definedName>
    <definedName name="BEx3BAKI5N8MFGVWZWCRJQZ879OO" localSheetId="1" hidden="1">#REF!</definedName>
    <definedName name="BEx3BAKI5N8MFGVWZWCRJQZ879OO" hidden="1">#REF!</definedName>
    <definedName name="BEx3BG9I89VA2OLYT4PV61JDXU69" localSheetId="0" hidden="1">#REF!</definedName>
    <definedName name="BEx3BG9I89VA2OLYT4PV61JDXU69" localSheetId="1" hidden="1">#REF!</definedName>
    <definedName name="BEx3BG9I89VA2OLYT4PV61JDXU69" hidden="1">#REF!</definedName>
    <definedName name="BEx3BG9J3N0QW0HQLPDKHG4LNUP8" localSheetId="0" hidden="1">#REF!</definedName>
    <definedName name="BEx3BG9J3N0QW0HQLPDKHG4LNUP8" localSheetId="1" hidden="1">#REF!</definedName>
    <definedName name="BEx3BG9J3N0QW0HQLPDKHG4LNUP8" hidden="1">#REF!</definedName>
    <definedName name="BEx3BNR9ES4KY7Q1DK83KC5NDGL8" localSheetId="0" hidden="1">#REF!</definedName>
    <definedName name="BEx3BNR9ES4KY7Q1DK83KC5NDGL8" localSheetId="1" hidden="1">#REF!</definedName>
    <definedName name="BEx3BNR9ES4KY7Q1DK83KC5NDGL8" hidden="1">#REF!</definedName>
    <definedName name="BEx3BQR5VZXNQ4H949ORM8ESU3B3" localSheetId="0" hidden="1">#REF!</definedName>
    <definedName name="BEx3BQR5VZXNQ4H949ORM8ESU3B3" localSheetId="1" hidden="1">#REF!</definedName>
    <definedName name="BEx3BQR5VZXNQ4H949ORM8ESU3B3" hidden="1">#REF!</definedName>
    <definedName name="BEx3BTLL3ASJN134DLEQTQM70VZM" localSheetId="0" hidden="1">#REF!</definedName>
    <definedName name="BEx3BTLL3ASJN134DLEQTQM70VZM" localSheetId="1" hidden="1">#REF!</definedName>
    <definedName name="BEx3BTLL3ASJN134DLEQTQM70VZM" hidden="1">#REF!</definedName>
    <definedName name="BEx3BW5CTV0DJU5AQS3ZQFK2VLF3" localSheetId="0" hidden="1">#REF!</definedName>
    <definedName name="BEx3BW5CTV0DJU5AQS3ZQFK2VLF3" localSheetId="1" hidden="1">#REF!</definedName>
    <definedName name="BEx3BW5CTV0DJU5AQS3ZQFK2VLF3" hidden="1">#REF!</definedName>
    <definedName name="BEx3BWAOSJWUXB8I63LLLOB0IJP1" localSheetId="0" hidden="1">#REF!</definedName>
    <definedName name="BEx3BWAOSJWUXB8I63LLLOB0IJP1" localSheetId="1" hidden="1">#REF!</definedName>
    <definedName name="BEx3BWAOSJWUXB8I63LLLOB0IJP1" hidden="1">#REF!</definedName>
    <definedName name="BEx3BYP0FG369M7G3JEFLMMXAKTS" localSheetId="0" hidden="1">#REF!</definedName>
    <definedName name="BEx3BYP0FG369M7G3JEFLMMXAKTS" localSheetId="1" hidden="1">#REF!</definedName>
    <definedName name="BEx3BYP0FG369M7G3JEFLMMXAKTS" hidden="1">#REF!</definedName>
    <definedName name="BEx3C2QR0WUD19QSVO8EMIPNQJKH" localSheetId="0" hidden="1">#REF!</definedName>
    <definedName name="BEx3C2QR0WUD19QSVO8EMIPNQJKH" localSheetId="1" hidden="1">#REF!</definedName>
    <definedName name="BEx3C2QR0WUD19QSVO8EMIPNQJKH" hidden="1">#REF!</definedName>
    <definedName name="BEx3C8AAGO4EJFEL0JJN2VY0HYIB" localSheetId="0" hidden="1">#REF!</definedName>
    <definedName name="BEx3C8AAGO4EJFEL0JJN2VY0HYIB" localSheetId="1" hidden="1">#REF!</definedName>
    <definedName name="BEx3C8AAGO4EJFEL0JJN2VY0HYIB" hidden="1">#REF!</definedName>
    <definedName name="BEx3CCS3VNR1KW2R7DKSQFZ17QW0" localSheetId="0" hidden="1">#REF!</definedName>
    <definedName name="BEx3CCS3VNR1KW2R7DKSQFZ17QW0" localSheetId="1" hidden="1">#REF!</definedName>
    <definedName name="BEx3CCS3VNR1KW2R7DKSQFZ17QW0" hidden="1">#REF!</definedName>
    <definedName name="BEx3CJTRYTU2EE1EL7M6DVFD01KO" localSheetId="0" hidden="1">#REF!</definedName>
    <definedName name="BEx3CJTRYTU2EE1EL7M6DVFD01KO" localSheetId="1" hidden="1">#REF!</definedName>
    <definedName name="BEx3CJTRYTU2EE1EL7M6DVFD01KO" hidden="1">#REF!</definedName>
    <definedName name="BEx3CKFCCPZZ6ROLAT5C1DZNIC1U" localSheetId="0" hidden="1">#REF!</definedName>
    <definedName name="BEx3CKFCCPZZ6ROLAT5C1DZNIC1U" localSheetId="1" hidden="1">#REF!</definedName>
    <definedName name="BEx3CKFCCPZZ6ROLAT5C1DZNIC1U" hidden="1">#REF!</definedName>
    <definedName name="BEx3CN4AESXZTH159TR8B9DJG12Z" localSheetId="0" hidden="1">#REF!</definedName>
    <definedName name="BEx3CN4AESXZTH159TR8B9DJG12Z" localSheetId="1" hidden="1">#REF!</definedName>
    <definedName name="BEx3CN4AESXZTH159TR8B9DJG12Z" hidden="1">#REF!</definedName>
    <definedName name="BEx3CO0SVO4WLH0DO43DCHYDTH1P" localSheetId="0" hidden="1">#REF!</definedName>
    <definedName name="BEx3CO0SVO4WLH0DO43DCHYDTH1P" localSheetId="1" hidden="1">#REF!</definedName>
    <definedName name="BEx3CO0SVO4WLH0DO43DCHYDTH1P" hidden="1">#REF!</definedName>
    <definedName name="BEx3D9G6QTSPF9UYI4X0XY0VE896" localSheetId="0" hidden="1">#REF!</definedName>
    <definedName name="BEx3D9G6QTSPF9UYI4X0XY0VE896" localSheetId="1" hidden="1">#REF!</definedName>
    <definedName name="BEx3D9G6QTSPF9UYI4X0XY0VE896" hidden="1">#REF!</definedName>
    <definedName name="BEx3DCQU9PBRXIMLO62KS5RLH447" localSheetId="0" hidden="1">#REF!</definedName>
    <definedName name="BEx3DCQU9PBRXIMLO62KS5RLH447" localSheetId="1" hidden="1">#REF!</definedName>
    <definedName name="BEx3DCQU9PBRXIMLO62KS5RLH447" hidden="1">#REF!</definedName>
    <definedName name="BEx3E9K8R6R3TVXS3UM0127D8DNP" localSheetId="0" hidden="1">#REF!</definedName>
    <definedName name="BEx3E9K8R6R3TVXS3UM0127D8DNP" localSheetId="1" hidden="1">#REF!</definedName>
    <definedName name="BEx3E9K8R6R3TVXS3UM0127D8DNP" hidden="1">#REF!</definedName>
    <definedName name="BEx3EE23XC21IEMZ81C84ZBTBZA8" localSheetId="0" hidden="1">#REF!</definedName>
    <definedName name="BEx3EE23XC21IEMZ81C84ZBTBZA8" localSheetId="1" hidden="1">#REF!</definedName>
    <definedName name="BEx3EE23XC21IEMZ81C84ZBTBZA8" hidden="1">#REF!</definedName>
    <definedName name="BEx3EF99FD6QNNCNOKDEE67JHTUJ" localSheetId="0" hidden="1">#REF!</definedName>
    <definedName name="BEx3EF99FD6QNNCNOKDEE67JHTUJ" localSheetId="1" hidden="1">#REF!</definedName>
    <definedName name="BEx3EF99FD6QNNCNOKDEE67JHTUJ" hidden="1">#REF!</definedName>
    <definedName name="BEx3EHCSERZ2O2OAG8Y95UPG2IY9" localSheetId="0" hidden="1">#REF!</definedName>
    <definedName name="BEx3EHCSERZ2O2OAG8Y95UPG2IY9" localSheetId="1" hidden="1">#REF!</definedName>
    <definedName name="BEx3EHCSERZ2O2OAG8Y95UPG2IY9" hidden="1">#REF!</definedName>
    <definedName name="BEx3EJR3TCJDYS7ZXNDS5N9KTGIK" localSheetId="0" hidden="1">#REF!</definedName>
    <definedName name="BEx3EJR3TCJDYS7ZXNDS5N9KTGIK" localSheetId="1" hidden="1">#REF!</definedName>
    <definedName name="BEx3EJR3TCJDYS7ZXNDS5N9KTGIK" hidden="1">#REF!</definedName>
    <definedName name="BEx3ELJTTBS6P05CNISMGOJOA60V" localSheetId="0" hidden="1">#REF!</definedName>
    <definedName name="BEx3ELJTTBS6P05CNISMGOJOA60V" localSheetId="1" hidden="1">#REF!</definedName>
    <definedName name="BEx3ELJTTBS6P05CNISMGOJOA60V" hidden="1">#REF!</definedName>
    <definedName name="BEx3EQSLJBDDJRHNX19PBFCKNY2I" localSheetId="0" hidden="1">#REF!</definedName>
    <definedName name="BEx3EQSLJBDDJRHNX19PBFCKNY2I" localSheetId="1" hidden="1">#REF!</definedName>
    <definedName name="BEx3EQSLJBDDJRHNX19PBFCKNY2I" hidden="1">#REF!</definedName>
    <definedName name="BEx3EUUAX947Q5N6MY6W0KSNY78Y" localSheetId="0" hidden="1">#REF!</definedName>
    <definedName name="BEx3EUUAX947Q5N6MY6W0KSNY78Y" localSheetId="1" hidden="1">#REF!</definedName>
    <definedName name="BEx3EUUAX947Q5N6MY6W0KSNY78Y" hidden="1">#REF!</definedName>
    <definedName name="BEx3EYVWCTX3E5LGECYH82ENAGBU" localSheetId="0" hidden="1">#REF!</definedName>
    <definedName name="BEx3EYVWCTX3E5LGECYH82ENAGBU" localSheetId="1" hidden="1">#REF!</definedName>
    <definedName name="BEx3EYVWCTX3E5LGECYH82ENAGBU" hidden="1">#REF!</definedName>
    <definedName name="BEx3F0JC8H5K4UPZ6HTO1OZ2OOOA" localSheetId="0" hidden="1">#REF!</definedName>
    <definedName name="BEx3F0JC8H5K4UPZ6HTO1OZ2OOOA" localSheetId="1" hidden="1">#REF!</definedName>
    <definedName name="BEx3F0JC8H5K4UPZ6HTO1OZ2OOOA" hidden="1">#REF!</definedName>
    <definedName name="BEx3F86EA79UA9R15EEYT5ZAYQGI" localSheetId="0" hidden="1">#REF!</definedName>
    <definedName name="BEx3F86EA79UA9R15EEYT5ZAYQGI" localSheetId="1" hidden="1">#REF!</definedName>
    <definedName name="BEx3F86EA79UA9R15EEYT5ZAYQGI" hidden="1">#REF!</definedName>
    <definedName name="BEx3FF2JGKF9FOM69W2I5I0JVUSZ" localSheetId="0" hidden="1">#REF!</definedName>
    <definedName name="BEx3FF2JGKF9FOM69W2I5I0JVUSZ" localSheetId="1" hidden="1">#REF!</definedName>
    <definedName name="BEx3FF2JGKF9FOM69W2I5I0JVUSZ" hidden="1">#REF!</definedName>
    <definedName name="BEx3FHMD1P5XBCH23ZKIFO6ZTCNB" localSheetId="0" hidden="1">#REF!</definedName>
    <definedName name="BEx3FHMD1P5XBCH23ZKIFO6ZTCNB" localSheetId="1" hidden="1">#REF!</definedName>
    <definedName name="BEx3FHMD1P5XBCH23ZKIFO6ZTCNB" hidden="1">#REF!</definedName>
    <definedName name="BEx3FI2G3YYIACQHXNXEA15M8ZK5" localSheetId="0" hidden="1">#REF!</definedName>
    <definedName name="BEx3FI2G3YYIACQHXNXEA15M8ZK5" localSheetId="1" hidden="1">#REF!</definedName>
    <definedName name="BEx3FI2G3YYIACQHXNXEA15M8ZK5" hidden="1">#REF!</definedName>
    <definedName name="BEx3FJ9MHSLDK8W91GO85FX1GX57" localSheetId="0" hidden="1">#REF!</definedName>
    <definedName name="BEx3FJ9MHSLDK8W91GO85FX1GX57" localSheetId="1" hidden="1">#REF!</definedName>
    <definedName name="BEx3FJ9MHSLDK8W91GO85FX1GX57" hidden="1">#REF!</definedName>
    <definedName name="BEx3FNM4HIBMXBBXPV7LKCWA3GHW" localSheetId="0" hidden="1">#REF!</definedName>
    <definedName name="BEx3FNM4HIBMXBBXPV7LKCWA3GHW" localSheetId="1" hidden="1">#REF!</definedName>
    <definedName name="BEx3FNM4HIBMXBBXPV7LKCWA3GHW" hidden="1">#REF!</definedName>
    <definedName name="BEx3FR251HFU7A33PU01SJUENL2B" localSheetId="0" hidden="1">#REF!</definedName>
    <definedName name="BEx3FR251HFU7A33PU01SJUENL2B" localSheetId="1" hidden="1">#REF!</definedName>
    <definedName name="BEx3FR251HFU7A33PU01SJUENL2B" hidden="1">#REF!</definedName>
    <definedName name="BEx3FRIE1T53ZMO1E61ZGQ9THDOQ" localSheetId="0" hidden="1">'[21]10.08.5 - 2008 Capital - TDBU'!#REF!</definedName>
    <definedName name="BEx3FRIE1T53ZMO1E61ZGQ9THDOQ" localSheetId="1" hidden="1">'[21]10.08.5 - 2008 Capital - TDBU'!#REF!</definedName>
    <definedName name="BEx3FRIE1T53ZMO1E61ZGQ9THDOQ" hidden="1">'[21]10.08.5 - 2008 Capital - TDBU'!#REF!</definedName>
    <definedName name="BEx3FX7EJL47JSLSWP3EOC265WAE" localSheetId="0" hidden="1">#REF!</definedName>
    <definedName name="BEx3FX7EJL47JSLSWP3EOC265WAE" localSheetId="1" hidden="1">#REF!</definedName>
    <definedName name="BEx3FX7EJL47JSLSWP3EOC265WAE" hidden="1">#REF!</definedName>
    <definedName name="BEx3G201R8NLJ6FIHO2QS0SW9QVV" localSheetId="0" hidden="1">#REF!</definedName>
    <definedName name="BEx3G201R8NLJ6FIHO2QS0SW9QVV" localSheetId="1" hidden="1">#REF!</definedName>
    <definedName name="BEx3G201R8NLJ6FIHO2QS0SW9QVV" hidden="1">#REF!</definedName>
    <definedName name="BEx3G2LL2II66XY5YCDPG4JE13A3" localSheetId="0" hidden="1">#REF!</definedName>
    <definedName name="BEx3G2LL2II66XY5YCDPG4JE13A3" localSheetId="1" hidden="1">#REF!</definedName>
    <definedName name="BEx3G2LL2II66XY5YCDPG4JE13A3" hidden="1">#REF!</definedName>
    <definedName name="BEx3G2WA0DTYY9D8AGHHOBTPE2B2" localSheetId="0" hidden="1">#REF!</definedName>
    <definedName name="BEx3G2WA0DTYY9D8AGHHOBTPE2B2" localSheetId="1" hidden="1">#REF!</definedName>
    <definedName name="BEx3G2WA0DTYY9D8AGHHOBTPE2B2" hidden="1">#REF!</definedName>
    <definedName name="BEx3G3HT0ZM1BO84RTJMXZ1842C6" localSheetId="0" hidden="1">'[21]10.08.5 - 2008 Capital - TDBU'!#REF!</definedName>
    <definedName name="BEx3G3HT0ZM1BO84RTJMXZ1842C6" localSheetId="1" hidden="1">'[21]10.08.5 - 2008 Capital - TDBU'!#REF!</definedName>
    <definedName name="BEx3G3HT0ZM1BO84RTJMXZ1842C6" hidden="1">'[21]10.08.5 - 2008 Capital - TDBU'!#REF!</definedName>
    <definedName name="BEx3GCXR6IAS0B6WJ03GJVH7CO52" localSheetId="0" hidden="1">#REF!</definedName>
    <definedName name="BEx3GCXR6IAS0B6WJ03GJVH7CO52" localSheetId="1" hidden="1">#REF!</definedName>
    <definedName name="BEx3GCXR6IAS0B6WJ03GJVH7CO52" hidden="1">#REF!</definedName>
    <definedName name="BEx3GEVV18SEQDI1JGY7EN6D1GT1" localSheetId="0" hidden="1">#REF!</definedName>
    <definedName name="BEx3GEVV18SEQDI1JGY7EN6D1GT1" localSheetId="1" hidden="1">#REF!</definedName>
    <definedName name="BEx3GEVV18SEQDI1JGY7EN6D1GT1" hidden="1">#REF!</definedName>
    <definedName name="BEx3GKFH64MKQX61S7DYTZ15JCPY" localSheetId="0" hidden="1">#REF!</definedName>
    <definedName name="BEx3GKFH64MKQX61S7DYTZ15JCPY" localSheetId="1" hidden="1">#REF!</definedName>
    <definedName name="BEx3GKFH64MKQX61S7DYTZ15JCPY" hidden="1">#REF!</definedName>
    <definedName name="BEx3GMJ1Y6UU02DLRL0QXCEKDA6C" localSheetId="0" hidden="1">#REF!</definedName>
    <definedName name="BEx3GMJ1Y6UU02DLRL0QXCEKDA6C" localSheetId="1" hidden="1">#REF!</definedName>
    <definedName name="BEx3GMJ1Y6UU02DLRL0QXCEKDA6C" hidden="1">#REF!</definedName>
    <definedName name="BEx3GN4LY0135CBDIN1TU2UEODGF" localSheetId="0" hidden="1">#REF!</definedName>
    <definedName name="BEx3GN4LY0135CBDIN1TU2UEODGF" localSheetId="1" hidden="1">#REF!</definedName>
    <definedName name="BEx3GN4LY0135CBDIN1TU2UEODGF" hidden="1">#REF!</definedName>
    <definedName name="BEx3GPDH2AH4QKT4OOSN563XUHBD" localSheetId="0" hidden="1">#REF!</definedName>
    <definedName name="BEx3GPDH2AH4QKT4OOSN563XUHBD" localSheetId="1" hidden="1">#REF!</definedName>
    <definedName name="BEx3GPDH2AH4QKT4OOSN563XUHBD" hidden="1">#REF!</definedName>
    <definedName name="BEx3GVD97A24S6H24BSXJFP4JCW6" localSheetId="0" hidden="1">#REF!</definedName>
    <definedName name="BEx3GVD97A24S6H24BSXJFP4JCW6" localSheetId="1" hidden="1">#REF!</definedName>
    <definedName name="BEx3GVD97A24S6H24BSXJFP4JCW6" hidden="1">#REF!</definedName>
    <definedName name="BEx3H5UX2GZFZZT657YR76RHW5I6" localSheetId="0" hidden="1">#REF!</definedName>
    <definedName name="BEx3H5UX2GZFZZT657YR76RHW5I6" localSheetId="1" hidden="1">#REF!</definedName>
    <definedName name="BEx3H5UX2GZFZZT657YR76RHW5I6" hidden="1">#REF!</definedName>
    <definedName name="BEx3HMSEFOP6DBM4R97XA6B7NFG6" localSheetId="0" hidden="1">#REF!</definedName>
    <definedName name="BEx3HMSEFOP6DBM4R97XA6B7NFG6" localSheetId="1" hidden="1">#REF!</definedName>
    <definedName name="BEx3HMSEFOP6DBM4R97XA6B7NFG6" hidden="1">#REF!</definedName>
    <definedName name="BEx3HNZM1GOP9RT8C2AXOMFXIMQ8" localSheetId="0" hidden="1">#REF!</definedName>
    <definedName name="BEx3HNZM1GOP9RT8C2AXOMFXIMQ8" localSheetId="1" hidden="1">#REF!</definedName>
    <definedName name="BEx3HNZM1GOP9RT8C2AXOMFXIMQ8" hidden="1">#REF!</definedName>
    <definedName name="BEx3HWJ5SQSD2CVCQNR183X44FR8" localSheetId="0" hidden="1">#REF!</definedName>
    <definedName name="BEx3HWJ5SQSD2CVCQNR183X44FR8" localSheetId="1" hidden="1">#REF!</definedName>
    <definedName name="BEx3HWJ5SQSD2CVCQNR183X44FR8" hidden="1">#REF!</definedName>
    <definedName name="BEx3I09YVXO0G4X7KGSA4WGORM35" localSheetId="0" hidden="1">#REF!</definedName>
    <definedName name="BEx3I09YVXO0G4X7KGSA4WGORM35" localSheetId="1" hidden="1">#REF!</definedName>
    <definedName name="BEx3I09YVXO0G4X7KGSA4WGORM35" hidden="1">#REF!</definedName>
    <definedName name="BEx3I7BLM11AXCZ8E4JU8ZIAXPAS" localSheetId="0" hidden="1">#REF!</definedName>
    <definedName name="BEx3I7BLM11AXCZ8E4JU8ZIAXPAS" localSheetId="1" hidden="1">#REF!</definedName>
    <definedName name="BEx3I7BLM11AXCZ8E4JU8ZIAXPAS" hidden="1">#REF!</definedName>
    <definedName name="BEx3ICF1GY8HQEBIU9S43PDJ90BX" localSheetId="0" hidden="1">#REF!</definedName>
    <definedName name="BEx3ICF1GY8HQEBIU9S43PDJ90BX" localSheetId="1" hidden="1">#REF!</definedName>
    <definedName name="BEx3ICF1GY8HQEBIU9S43PDJ90BX" hidden="1">#REF!</definedName>
    <definedName name="BEx3IYAH2DEBFWO8F94H4MXE3RLY" localSheetId="0" hidden="1">#REF!</definedName>
    <definedName name="BEx3IYAH2DEBFWO8F94H4MXE3RLY" localSheetId="1" hidden="1">#REF!</definedName>
    <definedName name="BEx3IYAH2DEBFWO8F94H4MXE3RLY" hidden="1">#REF!</definedName>
    <definedName name="BEx3IZXXSYEW50379N2EAFWO8DZV" localSheetId="0" hidden="1">#REF!</definedName>
    <definedName name="BEx3IZXXSYEW50379N2EAFWO8DZV" localSheetId="1" hidden="1">#REF!</definedName>
    <definedName name="BEx3IZXXSYEW50379N2EAFWO8DZV" hidden="1">#REF!</definedName>
    <definedName name="BEx3J1VZVGTKT4ATPO9O5JCSFTTR" localSheetId="0" hidden="1">#REF!</definedName>
    <definedName name="BEx3J1VZVGTKT4ATPO9O5JCSFTTR" localSheetId="1" hidden="1">#REF!</definedName>
    <definedName name="BEx3J1VZVGTKT4ATPO9O5JCSFTTR" hidden="1">#REF!</definedName>
    <definedName name="BEx3JC2TY7JNAAC3L7QHVPQXLGQ8" localSheetId="0" hidden="1">#REF!</definedName>
    <definedName name="BEx3JC2TY7JNAAC3L7QHVPQXLGQ8" localSheetId="1" hidden="1">#REF!</definedName>
    <definedName name="BEx3JC2TY7JNAAC3L7QHVPQXLGQ8" hidden="1">#REF!</definedName>
    <definedName name="BEx3JHMINP1THWDI6C83QR21FBGR" localSheetId="0" hidden="1">#REF!</definedName>
    <definedName name="BEx3JHMINP1THWDI6C83QR21FBGR" localSheetId="1" hidden="1">#REF!</definedName>
    <definedName name="BEx3JHMINP1THWDI6C83QR21FBGR" hidden="1">#REF!</definedName>
    <definedName name="BEx3JX23SYDIGOGM4Y0CQFBW8ZBV" localSheetId="0" hidden="1">#REF!</definedName>
    <definedName name="BEx3JX23SYDIGOGM4Y0CQFBW8ZBV" localSheetId="1" hidden="1">#REF!</definedName>
    <definedName name="BEx3JX23SYDIGOGM4Y0CQFBW8ZBV" hidden="1">#REF!</definedName>
    <definedName name="BEx3JXCXCVBZJGV5VEG9MJEI01AL" localSheetId="0" hidden="1">#REF!</definedName>
    <definedName name="BEx3JXCXCVBZJGV5VEG9MJEI01AL" localSheetId="1" hidden="1">#REF!</definedName>
    <definedName name="BEx3JXCXCVBZJGV5VEG9MJEI01AL" hidden="1">#REF!</definedName>
    <definedName name="BEx3JY98ZGQOIJAD31AKR12C64LP" localSheetId="0" hidden="1">#REF!</definedName>
    <definedName name="BEx3JY98ZGQOIJAD31AKR12C64LP" localSheetId="1" hidden="1">#REF!</definedName>
    <definedName name="BEx3JY98ZGQOIJAD31AKR12C64LP" hidden="1">#REF!</definedName>
    <definedName name="BEx3JYK2N7X59TPJSKYZ77ENY8SS" localSheetId="0" hidden="1">#REF!</definedName>
    <definedName name="BEx3JYK2N7X59TPJSKYZ77ENY8SS" localSheetId="1" hidden="1">#REF!</definedName>
    <definedName name="BEx3JYK2N7X59TPJSKYZ77ENY8SS" hidden="1">#REF!</definedName>
    <definedName name="BEx3K4EII7GU1CG0BN7UL15M6J8Z" localSheetId="0" hidden="1">#REF!</definedName>
    <definedName name="BEx3K4EII7GU1CG0BN7UL15M6J8Z" localSheetId="1" hidden="1">#REF!</definedName>
    <definedName name="BEx3K4EII7GU1CG0BN7UL15M6J8Z" hidden="1">#REF!</definedName>
    <definedName name="BEx3K4ZXQUQ2KYZF74B84SO48XMW" localSheetId="0" hidden="1">#REF!</definedName>
    <definedName name="BEx3K4ZXQUQ2KYZF74B84SO48XMW" localSheetId="1" hidden="1">#REF!</definedName>
    <definedName name="BEx3K4ZXQUQ2KYZF74B84SO48XMW" hidden="1">#REF!</definedName>
    <definedName name="BEx3K5QZUNWBEQQWDCJDXXFBV4QK" localSheetId="0" hidden="1">#REF!</definedName>
    <definedName name="BEx3K5QZUNWBEQQWDCJDXXFBV4QK" localSheetId="1" hidden="1">#REF!</definedName>
    <definedName name="BEx3K5QZUNWBEQQWDCJDXXFBV4QK" hidden="1">#REF!</definedName>
    <definedName name="BEx3KC6WKRCQX6L4P34ZM7CCJFBT" localSheetId="0" hidden="1">#REF!</definedName>
    <definedName name="BEx3KC6WKRCQX6L4P34ZM7CCJFBT" localSheetId="1" hidden="1">#REF!</definedName>
    <definedName name="BEx3KC6WKRCQX6L4P34ZM7CCJFBT" hidden="1">#REF!</definedName>
    <definedName name="BEx3KEFXUCVNVPH7KSEGAZYX13B5" localSheetId="0" hidden="1">#REF!</definedName>
    <definedName name="BEx3KEFXUCVNVPH7KSEGAZYX13B5" localSheetId="1" hidden="1">#REF!</definedName>
    <definedName name="BEx3KEFXUCVNVPH7KSEGAZYX13B5" hidden="1">#REF!</definedName>
    <definedName name="BEx3KFXUAF6YXAA47B7Q6X9B3VGB" localSheetId="0" hidden="1">#REF!</definedName>
    <definedName name="BEx3KFXUAF6YXAA47B7Q6X9B3VGB" localSheetId="1" hidden="1">#REF!</definedName>
    <definedName name="BEx3KFXUAF6YXAA47B7Q6X9B3VGB" hidden="1">#REF!</definedName>
    <definedName name="BEx3KIXQYOGMPK4WJJAVBRX4NR28" localSheetId="0" hidden="1">#REF!</definedName>
    <definedName name="BEx3KIXQYOGMPK4WJJAVBRX4NR28" localSheetId="1" hidden="1">#REF!</definedName>
    <definedName name="BEx3KIXQYOGMPK4WJJAVBRX4NR28" hidden="1">#REF!</definedName>
    <definedName name="BEx3KJOMVOSFZVJUL3GKCNP6DQDS" localSheetId="0" hidden="1">#REF!</definedName>
    <definedName name="BEx3KJOMVOSFZVJUL3GKCNP6DQDS" localSheetId="1" hidden="1">#REF!</definedName>
    <definedName name="BEx3KJOMVOSFZVJUL3GKCNP6DQDS" hidden="1">#REF!</definedName>
    <definedName name="BEx3KP2VRBMORK0QEAZUYCXL3DHJ" localSheetId="0" hidden="1">#REF!</definedName>
    <definedName name="BEx3KP2VRBMORK0QEAZUYCXL3DHJ" localSheetId="1" hidden="1">#REF!</definedName>
    <definedName name="BEx3KP2VRBMORK0QEAZUYCXL3DHJ" hidden="1">#REF!</definedName>
    <definedName name="BEx3L4IN3LI4C26SITKTGAH27CDU" localSheetId="0" hidden="1">#REF!</definedName>
    <definedName name="BEx3L4IN3LI4C26SITKTGAH27CDU" localSheetId="1" hidden="1">#REF!</definedName>
    <definedName name="BEx3L4IN3LI4C26SITKTGAH27CDU" hidden="1">#REF!</definedName>
    <definedName name="BEx3L4YQ0J7ZU0M5QM6YIPCEYC9K" localSheetId="0" hidden="1">#REF!</definedName>
    <definedName name="BEx3L4YQ0J7ZU0M5QM6YIPCEYC9K" localSheetId="1" hidden="1">#REF!</definedName>
    <definedName name="BEx3L4YQ0J7ZU0M5QM6YIPCEYC9K" hidden="1">#REF!</definedName>
    <definedName name="BEx3L60DJOR7NQN42G7YSAODP1EX" localSheetId="0" hidden="1">#REF!</definedName>
    <definedName name="BEx3L60DJOR7NQN42G7YSAODP1EX" localSheetId="1" hidden="1">#REF!</definedName>
    <definedName name="BEx3L60DJOR7NQN42G7YSAODP1EX" hidden="1">#REF!</definedName>
    <definedName name="BEx3L7D0PI38HWZ7VADU16C9E33D" localSheetId="0" hidden="1">#REF!</definedName>
    <definedName name="BEx3L7D0PI38HWZ7VADU16C9E33D" localSheetId="1" hidden="1">#REF!</definedName>
    <definedName name="BEx3L7D0PI38HWZ7VADU16C9E33D" hidden="1">#REF!</definedName>
    <definedName name="BEx3L7NTB2BHXP26B5F4A3PRTY0Z" localSheetId="0" hidden="1">#REF!</definedName>
    <definedName name="BEx3L7NTB2BHXP26B5F4A3PRTY0Z" localSheetId="1" hidden="1">#REF!</definedName>
    <definedName name="BEx3L7NTB2BHXP26B5F4A3PRTY0Z" hidden="1">#REF!</definedName>
    <definedName name="BEx3LM1PR4Y7KINKMTMKR984GX8Q" localSheetId="0" hidden="1">#REF!</definedName>
    <definedName name="BEx3LM1PR4Y7KINKMTMKR984GX8Q" localSheetId="1" hidden="1">#REF!</definedName>
    <definedName name="BEx3LM1PR4Y7KINKMTMKR984GX8Q" hidden="1">#REF!</definedName>
    <definedName name="BEx3LPCEZ1C0XEKNCM3YT09JWCUO" localSheetId="0" hidden="1">#REF!</definedName>
    <definedName name="BEx3LPCEZ1C0XEKNCM3YT09JWCUO" localSheetId="1" hidden="1">#REF!</definedName>
    <definedName name="BEx3LPCEZ1C0XEKNCM3YT09JWCUO" hidden="1">#REF!</definedName>
    <definedName name="BEx3LTU80DDHQRJRLVN79J3RC5Z0" localSheetId="0" hidden="1">#REF!</definedName>
    <definedName name="BEx3LTU80DDHQRJRLVN79J3RC5Z0" localSheetId="1" hidden="1">#REF!</definedName>
    <definedName name="BEx3LTU80DDHQRJRLVN79J3RC5Z0" hidden="1">#REF!</definedName>
    <definedName name="BEx3LUL5EICSTN6KP1M6B7NAHYVO" localSheetId="0" hidden="1">#REF!</definedName>
    <definedName name="BEx3LUL5EICSTN6KP1M6B7NAHYVO" localSheetId="1" hidden="1">#REF!</definedName>
    <definedName name="BEx3LUL5EICSTN6KP1M6B7NAHYVO" hidden="1">#REF!</definedName>
    <definedName name="BEx3M1MR1K1NQD03H74BFWOK4MWQ" localSheetId="0" hidden="1">#REF!</definedName>
    <definedName name="BEx3M1MR1K1NQD03H74BFWOK4MWQ" localSheetId="1" hidden="1">#REF!</definedName>
    <definedName name="BEx3M1MR1K1NQD03H74BFWOK4MWQ" hidden="1">#REF!</definedName>
    <definedName name="BEx3M4H77MYUKOOD31H9F80NMVK8" localSheetId="0" hidden="1">#REF!</definedName>
    <definedName name="BEx3M4H77MYUKOOD31H9F80NMVK8" localSheetId="1" hidden="1">#REF!</definedName>
    <definedName name="BEx3M4H77MYUKOOD31H9F80NMVK8" hidden="1">#REF!</definedName>
    <definedName name="BEx3M885DQ9KX2HJ6T6P6HDY9GC4" localSheetId="0" hidden="1">#REF!</definedName>
    <definedName name="BEx3M885DQ9KX2HJ6T6P6HDY9GC4" localSheetId="1" hidden="1">#REF!</definedName>
    <definedName name="BEx3M885DQ9KX2HJ6T6P6HDY9GC4" hidden="1">#REF!</definedName>
    <definedName name="BEx3M9VFX329PZWYC4DMZ6P3W9R2" localSheetId="0" hidden="1">#REF!</definedName>
    <definedName name="BEx3M9VFX329PZWYC4DMZ6P3W9R2" localSheetId="1" hidden="1">#REF!</definedName>
    <definedName name="BEx3M9VFX329PZWYC4DMZ6P3W9R2" hidden="1">#REF!</definedName>
    <definedName name="BEx3MCQ0L5NQSPA1DGA0QTYSLHNP" localSheetId="0" hidden="1">#REF!</definedName>
    <definedName name="BEx3MCQ0L5NQSPA1DGA0QTYSLHNP" localSheetId="1" hidden="1">#REF!</definedName>
    <definedName name="BEx3MCQ0L5NQSPA1DGA0QTYSLHNP" hidden="1">#REF!</definedName>
    <definedName name="BEx3MCQ0VEBV0CZXDS505L38EQ8N" localSheetId="0" hidden="1">#REF!</definedName>
    <definedName name="BEx3MCQ0VEBV0CZXDS505L38EQ8N" localSheetId="1" hidden="1">#REF!</definedName>
    <definedName name="BEx3MCQ0VEBV0CZXDS505L38EQ8N" hidden="1">#REF!</definedName>
    <definedName name="BEx3ME2HC294KYAUDR73NXYGVDW0" localSheetId="0" hidden="1">#REF!</definedName>
    <definedName name="BEx3ME2HC294KYAUDR73NXYGVDW0" localSheetId="1" hidden="1">#REF!</definedName>
    <definedName name="BEx3ME2HC294KYAUDR73NXYGVDW0" hidden="1">#REF!</definedName>
    <definedName name="BEx3MEYV5LQY0BAL7V3CFAFVOM3T" localSheetId="0" hidden="1">#REF!</definedName>
    <definedName name="BEx3MEYV5LQY0BAL7V3CFAFVOM3T" localSheetId="1" hidden="1">#REF!</definedName>
    <definedName name="BEx3MEYV5LQY0BAL7V3CFAFVOM3T" hidden="1">#REF!</definedName>
    <definedName name="BEx3MREOFWJQEYMCMBL7ZE06NBN6" localSheetId="0" hidden="1">#REF!</definedName>
    <definedName name="BEx3MREOFWJQEYMCMBL7ZE06NBN6" localSheetId="1" hidden="1">#REF!</definedName>
    <definedName name="BEx3MREOFWJQEYMCMBL7ZE06NBN6" hidden="1">#REF!</definedName>
    <definedName name="BEx3MRPHDEYR919ZKPYTH3O7DQTY" localSheetId="0" hidden="1">#REF!</definedName>
    <definedName name="BEx3MRPHDEYR919ZKPYTH3O7DQTY" localSheetId="1" hidden="1">#REF!</definedName>
    <definedName name="BEx3MRPHDEYR919ZKPYTH3O7DQTY" hidden="1">#REF!</definedName>
    <definedName name="BEx3NKXF7GYXHBK75UI6MDRUSU0J" localSheetId="0" hidden="1">#REF!</definedName>
    <definedName name="BEx3NKXF7GYXHBK75UI6MDRUSU0J" localSheetId="1" hidden="1">#REF!</definedName>
    <definedName name="BEx3NKXF7GYXHBK75UI6MDRUSU0J" hidden="1">#REF!</definedName>
    <definedName name="BEx3NLIZ7PHF2XE59ECZ3MD04ZG1" localSheetId="0" hidden="1">#REF!</definedName>
    <definedName name="BEx3NLIZ7PHF2XE59ECZ3MD04ZG1" localSheetId="1" hidden="1">#REF!</definedName>
    <definedName name="BEx3NLIZ7PHF2XE59ECZ3MD04ZG1" hidden="1">#REF!</definedName>
    <definedName name="BEx3NMQ4BVC94728AUM7CCX7UHTU" localSheetId="0" hidden="1">#REF!</definedName>
    <definedName name="BEx3NMQ4BVC94728AUM7CCX7UHTU" localSheetId="1" hidden="1">#REF!</definedName>
    <definedName name="BEx3NMQ4BVC94728AUM7CCX7UHTU" hidden="1">#REF!</definedName>
    <definedName name="BEx3NNBPZUO6BZU0DLA11SQERG4L" localSheetId="0" hidden="1">#REF!</definedName>
    <definedName name="BEx3NNBPZUO6BZU0DLA11SQERG4L" localSheetId="1" hidden="1">#REF!</definedName>
    <definedName name="BEx3NNBPZUO6BZU0DLA11SQERG4L" hidden="1">#REF!</definedName>
    <definedName name="BEx3NR2I4OUFP3Z2QZEDU2PIFIDI" localSheetId="0" hidden="1">#REF!</definedName>
    <definedName name="BEx3NR2I4OUFP3Z2QZEDU2PIFIDI" localSheetId="1" hidden="1">#REF!</definedName>
    <definedName name="BEx3NR2I4OUFP3Z2QZEDU2PIFIDI" hidden="1">#REF!</definedName>
    <definedName name="BEx3NVV3RL4UV2EU430NY5LKTPXD" localSheetId="0" hidden="1">#REF!</definedName>
    <definedName name="BEx3NVV3RL4UV2EU430NY5LKTPXD" localSheetId="1" hidden="1">#REF!</definedName>
    <definedName name="BEx3NVV3RL4UV2EU430NY5LKTPXD" hidden="1">#REF!</definedName>
    <definedName name="BEx3O1420BO99ELGBDOEK6YUS2AH" localSheetId="0" hidden="1">#REF!</definedName>
    <definedName name="BEx3O1420BO99ELGBDOEK6YUS2AH" localSheetId="1" hidden="1">#REF!</definedName>
    <definedName name="BEx3O1420BO99ELGBDOEK6YUS2AH" hidden="1">#REF!</definedName>
    <definedName name="BEx3O19B8FTTAPVT5DZXQGQXWFR8" localSheetId="0" hidden="1">#REF!</definedName>
    <definedName name="BEx3O19B8FTTAPVT5DZXQGQXWFR8" localSheetId="1" hidden="1">#REF!</definedName>
    <definedName name="BEx3O19B8FTTAPVT5DZXQGQXWFR8" hidden="1">#REF!</definedName>
    <definedName name="BEx3O208V4211X3WMWUFFIW28Y5U" localSheetId="0" hidden="1">#REF!</definedName>
    <definedName name="BEx3O208V4211X3WMWUFFIW28Y5U" localSheetId="1" hidden="1">#REF!</definedName>
    <definedName name="BEx3O208V4211X3WMWUFFIW28Y5U" hidden="1">#REF!</definedName>
    <definedName name="BEx3O7JY7N5U41CVEUHYIEK343YH" localSheetId="0" hidden="1">#REF!</definedName>
    <definedName name="BEx3O7JY7N5U41CVEUHYIEK343YH" localSheetId="1" hidden="1">#REF!</definedName>
    <definedName name="BEx3O7JY7N5U41CVEUHYIEK343YH" hidden="1">#REF!</definedName>
    <definedName name="BEx3O85IKWARA6NCJOLRBRJFMEWW" localSheetId="0" hidden="1">[22]Table!#REF!</definedName>
    <definedName name="BEx3O85IKWARA6NCJOLRBRJFMEWW" localSheetId="1" hidden="1">[22]Table!#REF!</definedName>
    <definedName name="BEx3O85IKWARA6NCJOLRBRJFMEWW" hidden="1">[22]Table!#REF!</definedName>
    <definedName name="BEx3OFCGQH8N5QT3C8M44CX5CLHX" localSheetId="0" hidden="1">#REF!</definedName>
    <definedName name="BEx3OFCGQH8N5QT3C8M44CX5CLHX" localSheetId="1" hidden="1">#REF!</definedName>
    <definedName name="BEx3OFCGQH8N5QT3C8M44CX5CLHX" hidden="1">#REF!</definedName>
    <definedName name="BEx3OJZSCGFRW7SVGBFI0X9DNVMM" localSheetId="0" hidden="1">#REF!</definedName>
    <definedName name="BEx3OJZSCGFRW7SVGBFI0X9DNVMM" localSheetId="1" hidden="1">#REF!</definedName>
    <definedName name="BEx3OJZSCGFRW7SVGBFI0X9DNVMM" hidden="1">#REF!</definedName>
    <definedName name="BEx3ORSBUXAF21MKEY90YJV9AY9A" localSheetId="0" hidden="1">#REF!</definedName>
    <definedName name="BEx3ORSBUXAF21MKEY90YJV9AY9A" localSheetId="1" hidden="1">#REF!</definedName>
    <definedName name="BEx3ORSBUXAF21MKEY90YJV9AY9A" hidden="1">#REF!</definedName>
    <definedName name="BEx3OV8BH6PYNZT7C246LOAU9SVX" localSheetId="0" hidden="1">#REF!</definedName>
    <definedName name="BEx3OV8BH6PYNZT7C246LOAU9SVX" localSheetId="1" hidden="1">#REF!</definedName>
    <definedName name="BEx3OV8BH6PYNZT7C246LOAU9SVX" hidden="1">#REF!</definedName>
    <definedName name="BEx3OXRYJZUEY6E72UJU0PHLMYAR" localSheetId="0" hidden="1">#REF!</definedName>
    <definedName name="BEx3OXRYJZUEY6E72UJU0PHLMYAR" localSheetId="1" hidden="1">#REF!</definedName>
    <definedName name="BEx3OXRYJZUEY6E72UJU0PHLMYAR" hidden="1">#REF!</definedName>
    <definedName name="BEx3P59TTRSGQY888P5C1O7M2PQT" localSheetId="0" hidden="1">#REF!</definedName>
    <definedName name="BEx3P59TTRSGQY888P5C1O7M2PQT" localSheetId="1" hidden="1">#REF!</definedName>
    <definedName name="BEx3P59TTRSGQY888P5C1O7M2PQT" hidden="1">#REF!</definedName>
    <definedName name="BEx3PDNRRNKD5GOUBUQFXAHIXLD9" localSheetId="0" hidden="1">#REF!</definedName>
    <definedName name="BEx3PDNRRNKD5GOUBUQFXAHIXLD9" localSheetId="1" hidden="1">#REF!</definedName>
    <definedName name="BEx3PDNRRNKD5GOUBUQFXAHIXLD9" hidden="1">#REF!</definedName>
    <definedName name="BEx3PDT8GNPWLLN02IH1XPV90XYK" localSheetId="0" hidden="1">#REF!</definedName>
    <definedName name="BEx3PDT8GNPWLLN02IH1XPV90XYK" localSheetId="1" hidden="1">#REF!</definedName>
    <definedName name="BEx3PDT8GNPWLLN02IH1XPV90XYK" hidden="1">#REF!</definedName>
    <definedName name="BEx3PG24EE6BFX4WK0PD7YR4MWXE" localSheetId="0" hidden="1">#REF!</definedName>
    <definedName name="BEx3PG24EE6BFX4WK0PD7YR4MWXE" localSheetId="1" hidden="1">#REF!</definedName>
    <definedName name="BEx3PG24EE6BFX4WK0PD7YR4MWXE" hidden="1">#REF!</definedName>
    <definedName name="BEx3PKEMDW8KZEP11IL927C5O7I2" localSheetId="0" hidden="1">#REF!</definedName>
    <definedName name="BEx3PKEMDW8KZEP11IL927C5O7I2" localSheetId="1" hidden="1">#REF!</definedName>
    <definedName name="BEx3PKEMDW8KZEP11IL927C5O7I2" hidden="1">#REF!</definedName>
    <definedName name="BEx3PKJZ1Z7L9S6KV8KXVS6B2FX4" localSheetId="0" hidden="1">#REF!</definedName>
    <definedName name="BEx3PKJZ1Z7L9S6KV8KXVS6B2FX4" localSheetId="1" hidden="1">#REF!</definedName>
    <definedName name="BEx3PKJZ1Z7L9S6KV8KXVS6B2FX4" hidden="1">#REF!</definedName>
    <definedName name="BEx3PMNG53Z5HY138H99QOMTX8W3" localSheetId="0" hidden="1">#REF!</definedName>
    <definedName name="BEx3PMNG53Z5HY138H99QOMTX8W3" localSheetId="1" hidden="1">#REF!</definedName>
    <definedName name="BEx3PMNG53Z5HY138H99QOMTX8W3" hidden="1">#REF!</definedName>
    <definedName name="BEx3PP1RRSFZ8UC0JC9R91W6LNKW" localSheetId="0" hidden="1">#REF!</definedName>
    <definedName name="BEx3PP1RRSFZ8UC0JC9R91W6LNKW" localSheetId="1" hidden="1">#REF!</definedName>
    <definedName name="BEx3PP1RRSFZ8UC0JC9R91W6LNKW" hidden="1">#REF!</definedName>
    <definedName name="BEx3PPCKN624WDXN9HIU6BDOOFL1" localSheetId="0" hidden="1">#REF!</definedName>
    <definedName name="BEx3PPCKN624WDXN9HIU6BDOOFL1" localSheetId="1" hidden="1">#REF!</definedName>
    <definedName name="BEx3PPCKN624WDXN9HIU6BDOOFL1" hidden="1">#REF!</definedName>
    <definedName name="BEx3PVXYZC8WB9ZJE7OCKUXZ46EA" localSheetId="0" hidden="1">#REF!</definedName>
    <definedName name="BEx3PVXYZC8WB9ZJE7OCKUXZ46EA" localSheetId="1" hidden="1">#REF!</definedName>
    <definedName name="BEx3PVXYZC8WB9ZJE7OCKUXZ46EA" hidden="1">#REF!</definedName>
    <definedName name="BEx3Q0VWPU5EQECK7MQ47TYJ3SWW" localSheetId="0" hidden="1">#REF!</definedName>
    <definedName name="BEx3Q0VWPU5EQECK7MQ47TYJ3SWW" localSheetId="1" hidden="1">#REF!</definedName>
    <definedName name="BEx3Q0VWPU5EQECK7MQ47TYJ3SWW" hidden="1">#REF!</definedName>
    <definedName name="BEx3Q7BZ9PUXK2RLIOFSIS9AHU1B" localSheetId="0" hidden="1">#REF!</definedName>
    <definedName name="BEx3Q7BZ9PUXK2RLIOFSIS9AHU1B" localSheetId="1" hidden="1">#REF!</definedName>
    <definedName name="BEx3Q7BZ9PUXK2RLIOFSIS9AHU1B" hidden="1">#REF!</definedName>
    <definedName name="BEx3Q8J42S9VU6EAN2Y28MR6DF88" localSheetId="0" hidden="1">#REF!</definedName>
    <definedName name="BEx3Q8J42S9VU6EAN2Y28MR6DF88" localSheetId="1" hidden="1">#REF!</definedName>
    <definedName name="BEx3Q8J42S9VU6EAN2Y28MR6DF88" hidden="1">#REF!</definedName>
    <definedName name="BEx3QEDFOYFY5NBTININ5W4RLD4Q" localSheetId="0" hidden="1">#REF!</definedName>
    <definedName name="BEx3QEDFOYFY5NBTININ5W4RLD4Q" localSheetId="1" hidden="1">#REF!</definedName>
    <definedName name="BEx3QEDFOYFY5NBTININ5W4RLD4Q" hidden="1">#REF!</definedName>
    <definedName name="BEx3QIKJ3U962US1Q564NZDLU8LD" localSheetId="0" hidden="1">#REF!</definedName>
    <definedName name="BEx3QIKJ3U962US1Q564NZDLU8LD" localSheetId="1" hidden="1">#REF!</definedName>
    <definedName name="BEx3QIKJ3U962US1Q564NZDLU8LD" hidden="1">#REF!</definedName>
    <definedName name="BEx3QLKKMOCYGB7DSNC29XGRU52O" localSheetId="0" hidden="1">#REF!</definedName>
    <definedName name="BEx3QLKKMOCYGB7DSNC29XGRU52O" localSheetId="1" hidden="1">#REF!</definedName>
    <definedName name="BEx3QLKKMOCYGB7DSNC29XGRU52O" hidden="1">#REF!</definedName>
    <definedName name="BEx3QR9D45DHW50VQ7Y3Q1AXPOB9" localSheetId="0" hidden="1">#REF!</definedName>
    <definedName name="BEx3QR9D45DHW50VQ7Y3Q1AXPOB9" localSheetId="1" hidden="1">#REF!</definedName>
    <definedName name="BEx3QR9D45DHW50VQ7Y3Q1AXPOB9" hidden="1">#REF!</definedName>
    <definedName name="BEx3QSWT2S5KWG6U2V9711IYDQBM" localSheetId="0" hidden="1">#REF!</definedName>
    <definedName name="BEx3QSWT2S5KWG6U2V9711IYDQBM" localSheetId="1" hidden="1">#REF!</definedName>
    <definedName name="BEx3QSWT2S5KWG6U2V9711IYDQBM" hidden="1">#REF!</definedName>
    <definedName name="BEx3QU9AM2D9N0887SF1H9427JKU" localSheetId="0" hidden="1">#REF!</definedName>
    <definedName name="BEx3QU9AM2D9N0887SF1H9427JKU" localSheetId="1" hidden="1">#REF!</definedName>
    <definedName name="BEx3QU9AM2D9N0887SF1H9427JKU" hidden="1">#REF!</definedName>
    <definedName name="BEx3QVGG7Q2X4HZHJAM35A8T3VR7" localSheetId="0" hidden="1">#REF!</definedName>
    <definedName name="BEx3QVGG7Q2X4HZHJAM35A8T3VR7" localSheetId="1" hidden="1">#REF!</definedName>
    <definedName name="BEx3QVGG7Q2X4HZHJAM35A8T3VR7" hidden="1">#REF!</definedName>
    <definedName name="BEx3R0JUB9YN8PHPPQTAMIT1IHWK" localSheetId="0" hidden="1">#REF!</definedName>
    <definedName name="BEx3R0JUB9YN8PHPPQTAMIT1IHWK" localSheetId="1" hidden="1">#REF!</definedName>
    <definedName name="BEx3R0JUB9YN8PHPPQTAMIT1IHWK" hidden="1">#REF!</definedName>
    <definedName name="BEx3R81NFRO7M81VHVKOBFT0QBIL" localSheetId="0" hidden="1">#REF!</definedName>
    <definedName name="BEx3R81NFRO7M81VHVKOBFT0QBIL" localSheetId="1" hidden="1">#REF!</definedName>
    <definedName name="BEx3R81NFRO7M81VHVKOBFT0QBIL" hidden="1">#REF!</definedName>
    <definedName name="BEx3R8N7YCUKJFKXRC8VVKDGUCWT" localSheetId="0" hidden="1">#REF!</definedName>
    <definedName name="BEx3R8N7YCUKJFKXRC8VVKDGUCWT" localSheetId="1" hidden="1">#REF!</definedName>
    <definedName name="BEx3R8N7YCUKJFKXRC8VVKDGUCWT" hidden="1">#REF!</definedName>
    <definedName name="BEx3RFJCSRTFFKD3A8DC3F4ZHW92" localSheetId="0" hidden="1">#REF!</definedName>
    <definedName name="BEx3RFJCSRTFFKD3A8DC3F4ZHW92" localSheetId="1" hidden="1">#REF!</definedName>
    <definedName name="BEx3RFJCSRTFFKD3A8DC3F4ZHW92" hidden="1">#REF!</definedName>
    <definedName name="BEx3RHC2ZD5UFS6QD4OPFCNNMWH1" localSheetId="0" hidden="1">#REF!</definedName>
    <definedName name="BEx3RHC2ZD5UFS6QD4OPFCNNMWH1" localSheetId="1" hidden="1">#REF!</definedName>
    <definedName name="BEx3RHC2ZD5UFS6QD4OPFCNNMWH1" hidden="1">#REF!</definedName>
    <definedName name="BEx3RHMVYSP3UJFE4JFGYN439AJK" localSheetId="0" hidden="1">#REF!</definedName>
    <definedName name="BEx3RHMVYSP3UJFE4JFGYN439AJK" localSheetId="1" hidden="1">#REF!</definedName>
    <definedName name="BEx3RHMVYSP3UJFE4JFGYN439AJK" hidden="1">#REF!</definedName>
    <definedName name="BEx3RKHARL8IJX5B7DY70B7NIRVT" localSheetId="0" hidden="1">#REF!</definedName>
    <definedName name="BEx3RKHARL8IJX5B7DY70B7NIRVT" localSheetId="1" hidden="1">#REF!</definedName>
    <definedName name="BEx3RKHARL8IJX5B7DY70B7NIRVT" hidden="1">#REF!</definedName>
    <definedName name="BEx3RQ10QIWBAPHALAA91BUUCM2X" localSheetId="0" hidden="1">#REF!</definedName>
    <definedName name="BEx3RQ10QIWBAPHALAA91BUUCM2X" localSheetId="1" hidden="1">#REF!</definedName>
    <definedName name="BEx3RQ10QIWBAPHALAA91BUUCM2X" hidden="1">#REF!</definedName>
    <definedName name="BEx3RV4E1WT43SZBUN09RTB8EK1O" localSheetId="0" hidden="1">#REF!</definedName>
    <definedName name="BEx3RV4E1WT43SZBUN09RTB8EK1O" localSheetId="1" hidden="1">#REF!</definedName>
    <definedName name="BEx3RV4E1WT43SZBUN09RTB8EK1O" hidden="1">#REF!</definedName>
    <definedName name="BEx3RXO31FBRRLV0JNYV5WKXBI0B" localSheetId="0" hidden="1">#REF!</definedName>
    <definedName name="BEx3RXO31FBRRLV0JNYV5WKXBI0B" localSheetId="1" hidden="1">#REF!</definedName>
    <definedName name="BEx3RXO31FBRRLV0JNYV5WKXBI0B" hidden="1">#REF!</definedName>
    <definedName name="BEx3RXYU0QLFXSFTM5EB20GD03W5" localSheetId="0" hidden="1">#REF!</definedName>
    <definedName name="BEx3RXYU0QLFXSFTM5EB20GD03W5" localSheetId="1" hidden="1">#REF!</definedName>
    <definedName name="BEx3RXYU0QLFXSFTM5EB20GD03W5" hidden="1">#REF!</definedName>
    <definedName name="BEx3RYKLC3QQO3XTUN7BEW2AQL98" localSheetId="0" hidden="1">#REF!</definedName>
    <definedName name="BEx3RYKLC3QQO3XTUN7BEW2AQL98" localSheetId="1" hidden="1">#REF!</definedName>
    <definedName name="BEx3RYKLC3QQO3XTUN7BEW2AQL98" hidden="1">#REF!</definedName>
    <definedName name="BEx3S0D6JUMB108LOCZDSMZJEEJ5" localSheetId="0" hidden="1">#REF!</definedName>
    <definedName name="BEx3S0D6JUMB108LOCZDSMZJEEJ5" localSheetId="1" hidden="1">#REF!</definedName>
    <definedName name="BEx3S0D6JUMB108LOCZDSMZJEEJ5" hidden="1">#REF!</definedName>
    <definedName name="BEx3SHWF5FZ1ENNWE8YT6JTBCDWU" localSheetId="0" hidden="1">#REF!</definedName>
    <definedName name="BEx3SHWF5FZ1ENNWE8YT6JTBCDWU" localSheetId="1" hidden="1">#REF!</definedName>
    <definedName name="BEx3SHWF5FZ1ENNWE8YT6JTBCDWU" hidden="1">#REF!</definedName>
    <definedName name="BEx3SICJ45BYT6FHBER86PJT25FC" localSheetId="0" hidden="1">#REF!</definedName>
    <definedName name="BEx3SICJ45BYT6FHBER86PJT25FC" localSheetId="1" hidden="1">#REF!</definedName>
    <definedName name="BEx3SICJ45BYT6FHBER86PJT25FC" hidden="1">#REF!</definedName>
    <definedName name="BEx3SMUCMJVGQ2H4EHQI5ZFHEF0P" localSheetId="0" hidden="1">#REF!</definedName>
    <definedName name="BEx3SMUCMJVGQ2H4EHQI5ZFHEF0P" localSheetId="1" hidden="1">#REF!</definedName>
    <definedName name="BEx3SMUCMJVGQ2H4EHQI5ZFHEF0P" hidden="1">#REF!</definedName>
    <definedName name="BEx3SN56F03CPDRDA7LZ763V0N4I" localSheetId="0" hidden="1">#REF!</definedName>
    <definedName name="BEx3SN56F03CPDRDA7LZ763V0N4I" localSheetId="1" hidden="1">#REF!</definedName>
    <definedName name="BEx3SN56F03CPDRDA7LZ763V0N4I" hidden="1">#REF!</definedName>
    <definedName name="BEx3SPE6N1ORXPRCDL3JPZD73Z9F" localSheetId="0" hidden="1">#REF!</definedName>
    <definedName name="BEx3SPE6N1ORXPRCDL3JPZD73Z9F" localSheetId="1" hidden="1">#REF!</definedName>
    <definedName name="BEx3SPE6N1ORXPRCDL3JPZD73Z9F" hidden="1">#REF!</definedName>
    <definedName name="BEx3T29ZTULQE0OMSMWUMZDU9ZZ0" localSheetId="0" hidden="1">#REF!</definedName>
    <definedName name="BEx3T29ZTULQE0OMSMWUMZDU9ZZ0" localSheetId="1" hidden="1">#REF!</definedName>
    <definedName name="BEx3T29ZTULQE0OMSMWUMZDU9ZZ0" hidden="1">#REF!</definedName>
    <definedName name="BEx3T6MJ1QDJ929WMUDVZ0O3UW0Y" localSheetId="0" hidden="1">#REF!</definedName>
    <definedName name="BEx3T6MJ1QDJ929WMUDVZ0O3UW0Y" localSheetId="1" hidden="1">#REF!</definedName>
    <definedName name="BEx3T6MJ1QDJ929WMUDVZ0O3UW0Y" hidden="1">#REF!</definedName>
    <definedName name="BEx3T90SRPHVFZGKZPEL156PTBLG" localSheetId="0" hidden="1">#REF!</definedName>
    <definedName name="BEx3T90SRPHVFZGKZPEL156PTBLG" localSheetId="1" hidden="1">#REF!</definedName>
    <definedName name="BEx3T90SRPHVFZGKZPEL156PTBLG" hidden="1">#REF!</definedName>
    <definedName name="BEx3TMNO7NM03FQTML6ZEBRQXY0M" localSheetId="0" hidden="1">#REF!</definedName>
    <definedName name="BEx3TMNO7NM03FQTML6ZEBRQXY0M" localSheetId="1" hidden="1">#REF!</definedName>
    <definedName name="BEx3TMNO7NM03FQTML6ZEBRQXY0M" hidden="1">#REF!</definedName>
    <definedName name="BEx3TPCSI16OAB2L9M9IULQMQ9J9" localSheetId="0" hidden="1">#REF!</definedName>
    <definedName name="BEx3TPCSI16OAB2L9M9IULQMQ9J9" localSheetId="1" hidden="1">#REF!</definedName>
    <definedName name="BEx3TPCSI16OAB2L9M9IULQMQ9J9" hidden="1">#REF!</definedName>
    <definedName name="BEx3U64YUOZ419BAJS2W78UMATAW" localSheetId="0" hidden="1">#REF!</definedName>
    <definedName name="BEx3U64YUOZ419BAJS2W78UMATAW" localSheetId="1" hidden="1">#REF!</definedName>
    <definedName name="BEx3U64YUOZ419BAJS2W78UMATAW" hidden="1">#REF!</definedName>
    <definedName name="BEx3U94WCEA5DKMWBEX1GU0LKYG2" localSheetId="0" hidden="1">#REF!</definedName>
    <definedName name="BEx3U94WCEA5DKMWBEX1GU0LKYG2" localSheetId="1" hidden="1">#REF!</definedName>
    <definedName name="BEx3U94WCEA5DKMWBEX1GU0LKYG2" hidden="1">#REF!</definedName>
    <definedName name="BEx3U9VZ8SQVYS6ZA038J7AP7ZGW" localSheetId="0" hidden="1">#REF!</definedName>
    <definedName name="BEx3U9VZ8SQVYS6ZA038J7AP7ZGW" localSheetId="1" hidden="1">#REF!</definedName>
    <definedName name="BEx3U9VZ8SQVYS6ZA038J7AP7ZGW" hidden="1">#REF!</definedName>
    <definedName name="BEx3UG11PSVRK9DW5ZNKOB4T24MN" localSheetId="0" hidden="1">'[21]10.08.5 - 2008 Capital - TDBU'!#REF!</definedName>
    <definedName name="BEx3UG11PSVRK9DW5ZNKOB4T24MN" localSheetId="1" hidden="1">'[21]10.08.5 - 2008 Capital - TDBU'!#REF!</definedName>
    <definedName name="BEx3UG11PSVRK9DW5ZNKOB4T24MN" hidden="1">'[21]10.08.5 - 2008 Capital - TDBU'!#REF!</definedName>
    <definedName name="BEx3UIQ5B7PL8QJ6RI0LF7QJWLLO" localSheetId="0" hidden="1">#REF!</definedName>
    <definedName name="BEx3UIQ5B7PL8QJ6RI0LF7QJWLLO" localSheetId="1" hidden="1">#REF!</definedName>
    <definedName name="BEx3UIQ5B7PL8QJ6RI0LF7QJWLLO" hidden="1">#REF!</definedName>
    <definedName name="BEx3UIQ5WRJBGNTFCCLOR4N7B1OQ" localSheetId="0" hidden="1">#REF!</definedName>
    <definedName name="BEx3UIQ5WRJBGNTFCCLOR4N7B1OQ" localSheetId="1" hidden="1">#REF!</definedName>
    <definedName name="BEx3UIQ5WRJBGNTFCCLOR4N7B1OQ" hidden="1">#REF!</definedName>
    <definedName name="BEx3UJMIX2NUSSWGMSI25A5DM4CH" localSheetId="0" hidden="1">#REF!</definedName>
    <definedName name="BEx3UJMIX2NUSSWGMSI25A5DM4CH" localSheetId="1" hidden="1">#REF!</definedName>
    <definedName name="BEx3UJMIX2NUSSWGMSI25A5DM4CH" hidden="1">#REF!</definedName>
    <definedName name="BEx3UKOCOQG7S1YQ436S997K1KWV" localSheetId="0" hidden="1">#REF!</definedName>
    <definedName name="BEx3UKOCOQG7S1YQ436S997K1KWV" localSheetId="1" hidden="1">#REF!</definedName>
    <definedName name="BEx3UKOCOQG7S1YQ436S997K1KWV" hidden="1">#REF!</definedName>
    <definedName name="BEx3UQ7WT8T56S476IYJBFTP1FBY" localSheetId="0" hidden="1">'[21]10.08.5 - 2008 Capital - TDBU'!#REF!</definedName>
    <definedName name="BEx3UQ7WT8T56S476IYJBFTP1FBY" localSheetId="1" hidden="1">'[21]10.08.5 - 2008 Capital - TDBU'!#REF!</definedName>
    <definedName name="BEx3UQ7WT8T56S476IYJBFTP1FBY" hidden="1">'[21]10.08.5 - 2008 Capital - TDBU'!#REF!</definedName>
    <definedName name="BEx3UU46FGPB8C5GM6QZZZNI8FY1" localSheetId="0" hidden="1">#REF!</definedName>
    <definedName name="BEx3UU46FGPB8C5GM6QZZZNI8FY1" localSheetId="1" hidden="1">#REF!</definedName>
    <definedName name="BEx3UU46FGPB8C5GM6QZZZNI8FY1" hidden="1">#REF!</definedName>
    <definedName name="BEx3UYM19VIXLA0EU7LB9NHA77PB" localSheetId="0" hidden="1">#REF!</definedName>
    <definedName name="BEx3UYM19VIXLA0EU7LB9NHA77PB" localSheetId="1" hidden="1">#REF!</definedName>
    <definedName name="BEx3UYM19VIXLA0EU7LB9NHA77PB" hidden="1">#REF!</definedName>
    <definedName name="BEx3V0EPR8DD44FA1TJFATXBJ5BA" localSheetId="0" hidden="1">#REF!</definedName>
    <definedName name="BEx3V0EPR8DD44FA1TJFATXBJ5BA" localSheetId="1" hidden="1">#REF!</definedName>
    <definedName name="BEx3V0EPR8DD44FA1TJFATXBJ5BA" hidden="1">#REF!</definedName>
    <definedName name="BEx3VML7CG70HPISMVYIUEN3711Q" localSheetId="0" hidden="1">#REF!</definedName>
    <definedName name="BEx3VML7CG70HPISMVYIUEN3711Q" localSheetId="1" hidden="1">#REF!</definedName>
    <definedName name="BEx3VML7CG70HPISMVYIUEN3711Q" hidden="1">#REF!</definedName>
    <definedName name="BEx56ZID5H04P9AIYLP1OASFGV56" localSheetId="0" hidden="1">#REF!</definedName>
    <definedName name="BEx56ZID5H04P9AIYLP1OASFGV56" localSheetId="1" hidden="1">#REF!</definedName>
    <definedName name="BEx56ZID5H04P9AIYLP1OASFGV56" hidden="1">#REF!</definedName>
    <definedName name="BEx57VVOKGYOTHR9Z8AJNKRDSU20" localSheetId="0" hidden="1">#REF!</definedName>
    <definedName name="BEx57VVOKGYOTHR9Z8AJNKRDSU20" localSheetId="1" hidden="1">#REF!</definedName>
    <definedName name="BEx57VVOKGYOTHR9Z8AJNKRDSU20" hidden="1">#REF!</definedName>
    <definedName name="BEx587EYSS57E3PI8DT973HLJM9E" localSheetId="0" hidden="1">#REF!</definedName>
    <definedName name="BEx587EYSS57E3PI8DT973HLJM9E" localSheetId="1" hidden="1">#REF!</definedName>
    <definedName name="BEx587EYSS57E3PI8DT973HLJM9E" hidden="1">#REF!</definedName>
    <definedName name="BEx587KFQ3VKCOCY1SA5F24PQGUI" localSheetId="0" hidden="1">#REF!</definedName>
    <definedName name="BEx587KFQ3VKCOCY1SA5F24PQGUI" localSheetId="1" hidden="1">#REF!</definedName>
    <definedName name="BEx587KFQ3VKCOCY1SA5F24PQGUI" hidden="1">#REF!</definedName>
    <definedName name="BEx589YSF6Z3BES2WDO9VJF6J7RD" localSheetId="0" hidden="1">#REF!</definedName>
    <definedName name="BEx589YSF6Z3BES2WDO9VJF6J7RD" localSheetId="1" hidden="1">#REF!</definedName>
    <definedName name="BEx589YSF6Z3BES2WDO9VJF6J7RD" hidden="1">#REF!</definedName>
    <definedName name="BEx58HRBEO7GYHL70I9S0DIIR5Y3" localSheetId="0" hidden="1">#REF!</definedName>
    <definedName name="BEx58HRBEO7GYHL70I9S0DIIR5Y3" localSheetId="1" hidden="1">#REF!</definedName>
    <definedName name="BEx58HRBEO7GYHL70I9S0DIIR5Y3" hidden="1">#REF!</definedName>
    <definedName name="BEx58O1WGJ5ARYSTQ7E7Z9CZ70FW" localSheetId="0" hidden="1">#REF!</definedName>
    <definedName name="BEx58O1WGJ5ARYSTQ7E7Z9CZ70FW" localSheetId="1" hidden="1">#REF!</definedName>
    <definedName name="BEx58O1WGJ5ARYSTQ7E7Z9CZ70FW" hidden="1">#REF!</definedName>
    <definedName name="BEx58O780PQ05NF0Z1SKKRB3N099" localSheetId="0" hidden="1">#REF!</definedName>
    <definedName name="BEx58O780PQ05NF0Z1SKKRB3N099" localSheetId="1" hidden="1">#REF!</definedName>
    <definedName name="BEx58O780PQ05NF0Z1SKKRB3N099" hidden="1">#REF!</definedName>
    <definedName name="BEx58XHO7ZULLF2EUD7YIS0MGQJ5" localSheetId="0" hidden="1">#REF!</definedName>
    <definedName name="BEx58XHO7ZULLF2EUD7YIS0MGQJ5" localSheetId="1" hidden="1">#REF!</definedName>
    <definedName name="BEx58XHO7ZULLF2EUD7YIS0MGQJ5" hidden="1">#REF!</definedName>
    <definedName name="BEx58ZW0HAIGIPEX9CVA1PQQTR6X" localSheetId="0" hidden="1">#REF!</definedName>
    <definedName name="BEx58ZW0HAIGIPEX9CVA1PQQTR6X" localSheetId="1" hidden="1">#REF!</definedName>
    <definedName name="BEx58ZW0HAIGIPEX9CVA1PQQTR6X" hidden="1">#REF!</definedName>
    <definedName name="BEx59BA1KH3RG6K1LHL7YS2VB79N" localSheetId="0" hidden="1">#REF!</definedName>
    <definedName name="BEx59BA1KH3RG6K1LHL7YS2VB79N" localSheetId="1" hidden="1">#REF!</definedName>
    <definedName name="BEx59BA1KH3RG6K1LHL7YS2VB79N" hidden="1">#REF!</definedName>
    <definedName name="BEx59E9WABJP2TN71QAIKK79HPK9" localSheetId="0" hidden="1">#REF!</definedName>
    <definedName name="BEx59E9WABJP2TN71QAIKK79HPK9" localSheetId="1" hidden="1">#REF!</definedName>
    <definedName name="BEx59E9WABJP2TN71QAIKK79HPK9" hidden="1">#REF!</definedName>
    <definedName name="BEx59P7MAPNU129ZTC5H3EH892G1" localSheetId="0" hidden="1">#REF!</definedName>
    <definedName name="BEx59P7MAPNU129ZTC5H3EH892G1" localSheetId="1" hidden="1">#REF!</definedName>
    <definedName name="BEx59P7MAPNU129ZTC5H3EH892G1" hidden="1">#REF!</definedName>
    <definedName name="BEx5A11WZRQSIE089QE119AOX9ZG" localSheetId="0" hidden="1">#REF!</definedName>
    <definedName name="BEx5A11WZRQSIE089QE119AOX9ZG" localSheetId="1" hidden="1">#REF!</definedName>
    <definedName name="BEx5A11WZRQSIE089QE119AOX9ZG" hidden="1">#REF!</definedName>
    <definedName name="BEx5A6ATFUVEJ0HUDROD1OO0CGV5" localSheetId="0" hidden="1">#REF!</definedName>
    <definedName name="BEx5A6ATFUVEJ0HUDROD1OO0CGV5" localSheetId="1" hidden="1">#REF!</definedName>
    <definedName name="BEx5A6ATFUVEJ0HUDROD1OO0CGV5" hidden="1">#REF!</definedName>
    <definedName name="BEx5A7CIGCOTHJKHGUBDZG91JGPZ" localSheetId="0" hidden="1">#REF!</definedName>
    <definedName name="BEx5A7CIGCOTHJKHGUBDZG91JGPZ" localSheetId="1" hidden="1">#REF!</definedName>
    <definedName name="BEx5A7CIGCOTHJKHGUBDZG91JGPZ" hidden="1">#REF!</definedName>
    <definedName name="BEx5A8UFLT2SWVSG5COFA9B8P376" localSheetId="0" hidden="1">#REF!</definedName>
    <definedName name="BEx5A8UFLT2SWVSG5COFA9B8P376" localSheetId="1" hidden="1">#REF!</definedName>
    <definedName name="BEx5A8UFLT2SWVSG5COFA9B8P376" hidden="1">#REF!</definedName>
    <definedName name="BEx5AFFTN3IXIBHDKM0FYC4OFL1S" localSheetId="0" hidden="1">#REF!</definedName>
    <definedName name="BEx5AFFTN3IXIBHDKM0FYC4OFL1S" localSheetId="1" hidden="1">#REF!</definedName>
    <definedName name="BEx5AFFTN3IXIBHDKM0FYC4OFL1S" hidden="1">#REF!</definedName>
    <definedName name="BEx5AOFIO8KVRHIZ1RII337AA8ML" localSheetId="0" hidden="1">#REF!</definedName>
    <definedName name="BEx5AOFIO8KVRHIZ1RII337AA8ML" localSheetId="1" hidden="1">#REF!</definedName>
    <definedName name="BEx5AOFIO8KVRHIZ1RII337AA8ML" hidden="1">#REF!</definedName>
    <definedName name="BEx5APRZ66L5BWHFE8E4YYNEDTI4" localSheetId="0" hidden="1">#REF!</definedName>
    <definedName name="BEx5APRZ66L5BWHFE8E4YYNEDTI4" localSheetId="1" hidden="1">#REF!</definedName>
    <definedName name="BEx5APRZ66L5BWHFE8E4YYNEDTI4" hidden="1">#REF!</definedName>
    <definedName name="BEx5ARVI26GBOMZ6NBHE2KUBTNSP" localSheetId="0" hidden="1">'[21]10.08.3 - 2008 Expense - TDBU'!#REF!</definedName>
    <definedName name="BEx5ARVI26GBOMZ6NBHE2KUBTNSP" localSheetId="1" hidden="1">'[21]10.08.3 - 2008 Expense - TDBU'!#REF!</definedName>
    <definedName name="BEx5ARVI26GBOMZ6NBHE2KUBTNSP" hidden="1">'[21]10.08.3 - 2008 Expense - TDBU'!#REF!</definedName>
    <definedName name="BEx5AUVDSQ35VO4BD9AKKGBM5S7D" localSheetId="0" hidden="1">#REF!</definedName>
    <definedName name="BEx5AUVDSQ35VO4BD9AKKGBM5S7D" localSheetId="1" hidden="1">#REF!</definedName>
    <definedName name="BEx5AUVDSQ35VO4BD9AKKGBM5S7D" hidden="1">#REF!</definedName>
    <definedName name="BEx5B4RHHX0J1BF2FZKEA0SPP29O" localSheetId="0" hidden="1">#REF!</definedName>
    <definedName name="BEx5B4RHHX0J1BF2FZKEA0SPP29O" localSheetId="1" hidden="1">#REF!</definedName>
    <definedName name="BEx5B4RHHX0J1BF2FZKEA0SPP29O" hidden="1">#REF!</definedName>
    <definedName name="BEx5B5YMSWP0OVI5CIQRP5V18D0C" localSheetId="0" hidden="1">#REF!</definedName>
    <definedName name="BEx5B5YMSWP0OVI5CIQRP5V18D0C" localSheetId="1" hidden="1">#REF!</definedName>
    <definedName name="BEx5B5YMSWP0OVI5CIQRP5V18D0C" hidden="1">#REF!</definedName>
    <definedName name="BEx5B825RW35M5H0UB2IZGGRS4ER" localSheetId="0" hidden="1">#REF!</definedName>
    <definedName name="BEx5B825RW35M5H0UB2IZGGRS4ER" localSheetId="1" hidden="1">#REF!</definedName>
    <definedName name="BEx5B825RW35M5H0UB2IZGGRS4ER" hidden="1">#REF!</definedName>
    <definedName name="BEx5BAWPMY0TL684WDXX6KKJLRCN" localSheetId="0" hidden="1">#REF!</definedName>
    <definedName name="BEx5BAWPMY0TL684WDXX6KKJLRCN" localSheetId="1" hidden="1">#REF!</definedName>
    <definedName name="BEx5BAWPMY0TL684WDXX6KKJLRCN" hidden="1">#REF!</definedName>
    <definedName name="BEx5BBI61U4Y65GD0ARMTALPP7SJ" localSheetId="0" hidden="1">#REF!</definedName>
    <definedName name="BEx5BBI61U4Y65GD0ARMTALPP7SJ" localSheetId="1" hidden="1">#REF!</definedName>
    <definedName name="BEx5BBI61U4Y65GD0ARMTALPP7SJ" hidden="1">#REF!</definedName>
    <definedName name="BEx5BD5L6LIQ99M87XJMWWNL031Z" localSheetId="0" hidden="1">#REF!</definedName>
    <definedName name="BEx5BD5L6LIQ99M87XJMWWNL031Z" localSheetId="1" hidden="1">#REF!</definedName>
    <definedName name="BEx5BD5L6LIQ99M87XJMWWNL031Z" hidden="1">#REF!</definedName>
    <definedName name="BEx5BDR56MEV4IHY6CIH2SVNG1UB" localSheetId="0" hidden="1">#REF!</definedName>
    <definedName name="BEx5BDR56MEV4IHY6CIH2SVNG1UB" localSheetId="1" hidden="1">#REF!</definedName>
    <definedName name="BEx5BDR56MEV4IHY6CIH2SVNG1UB" hidden="1">#REF!</definedName>
    <definedName name="BEx5BESZC5H329SKHGJOHZFILYJJ" localSheetId="0" hidden="1">#REF!</definedName>
    <definedName name="BEx5BESZC5H329SKHGJOHZFILYJJ" localSheetId="1" hidden="1">#REF!</definedName>
    <definedName name="BEx5BESZC5H329SKHGJOHZFILYJJ" hidden="1">#REF!</definedName>
    <definedName name="BEx5BHSQ42B50IU1TEQFUXFX9XQD" localSheetId="0" hidden="1">#REF!</definedName>
    <definedName name="BEx5BHSQ42B50IU1TEQFUXFX9XQD" localSheetId="1" hidden="1">#REF!</definedName>
    <definedName name="BEx5BHSQ42B50IU1TEQFUXFX9XQD" hidden="1">#REF!</definedName>
    <definedName name="BEx5BKHUCQEM4FA2DEQUKKC2QEYR" localSheetId="0" hidden="1">#REF!</definedName>
    <definedName name="BEx5BKHUCQEM4FA2DEQUKKC2QEYR" localSheetId="1" hidden="1">#REF!</definedName>
    <definedName name="BEx5BKHUCQEM4FA2DEQUKKC2QEYR" hidden="1">#REF!</definedName>
    <definedName name="BEx5BKSM4UN4C1DM3EYKM79MRC5K" localSheetId="0" hidden="1">#REF!</definedName>
    <definedName name="BEx5BKSM4UN4C1DM3EYKM79MRC5K" localSheetId="1" hidden="1">#REF!</definedName>
    <definedName name="BEx5BKSM4UN4C1DM3EYKM79MRC5K" hidden="1">#REF!</definedName>
    <definedName name="BEx5BNN8NPH9KVOBARB9CDD9WLB6" localSheetId="0" hidden="1">#REF!</definedName>
    <definedName name="BEx5BNN8NPH9KVOBARB9CDD9WLB6" localSheetId="1" hidden="1">#REF!</definedName>
    <definedName name="BEx5BNN8NPH9KVOBARB9CDD9WLB6" hidden="1">#REF!</definedName>
    <definedName name="BEx5BQ6UF5C89VX5ZUUUNN7Q2S3Z" localSheetId="0" hidden="1">#REF!</definedName>
    <definedName name="BEx5BQ6UF5C89VX5ZUUUNN7Q2S3Z" localSheetId="1" hidden="1">#REF!</definedName>
    <definedName name="BEx5BQ6UF5C89VX5ZUUUNN7Q2S3Z" hidden="1">#REF!</definedName>
    <definedName name="BEx5BWC3RHNNZZNXQ3IJ1GNNZW7M" localSheetId="0" hidden="1">#REF!</definedName>
    <definedName name="BEx5BWC3RHNNZZNXQ3IJ1GNNZW7M" localSheetId="1" hidden="1">#REF!</definedName>
    <definedName name="BEx5BWC3RHNNZZNXQ3IJ1GNNZW7M" hidden="1">#REF!</definedName>
    <definedName name="BEx5BXJATFA4GZNILN2UJ1D2AOGO" localSheetId="0" hidden="1">#REF!</definedName>
    <definedName name="BEx5BXJATFA4GZNILN2UJ1D2AOGO" localSheetId="1" hidden="1">#REF!</definedName>
    <definedName name="BEx5BXJATFA4GZNILN2UJ1D2AOGO" hidden="1">#REF!</definedName>
    <definedName name="BEx5BYFMZ80TDDN2EZO8CF39AIAC" localSheetId="0" hidden="1">#REF!</definedName>
    <definedName name="BEx5BYFMZ80TDDN2EZO8CF39AIAC" localSheetId="1" hidden="1">#REF!</definedName>
    <definedName name="BEx5BYFMZ80TDDN2EZO8CF39AIAC" hidden="1">#REF!</definedName>
    <definedName name="BEx5C2BWFW6SHZBFDEISKGXHZCQW" localSheetId="0" hidden="1">#REF!</definedName>
    <definedName name="BEx5C2BWFW6SHZBFDEISKGXHZCQW" localSheetId="1" hidden="1">#REF!</definedName>
    <definedName name="BEx5C2BWFW6SHZBFDEISKGXHZCQW" hidden="1">#REF!</definedName>
    <definedName name="BEx5C49ZFH8TO9ZU55729C3F7XG7" localSheetId="0" hidden="1">#REF!</definedName>
    <definedName name="BEx5C49ZFH8TO9ZU55729C3F7XG7" localSheetId="1" hidden="1">#REF!</definedName>
    <definedName name="BEx5C49ZFH8TO9ZU55729C3F7XG7" hidden="1">#REF!</definedName>
    <definedName name="BEx5C8GZQK13G60ZM70P63I5OS0L" localSheetId="0" hidden="1">#REF!</definedName>
    <definedName name="BEx5C8GZQK13G60ZM70P63I5OS0L" localSheetId="1" hidden="1">#REF!</definedName>
    <definedName name="BEx5C8GZQK13G60ZM70P63I5OS0L" hidden="1">#REF!</definedName>
    <definedName name="BEx5CAPTVN2NBT3UOMA1UFAL1C2R" localSheetId="0" hidden="1">#REF!</definedName>
    <definedName name="BEx5CAPTVN2NBT3UOMA1UFAL1C2R" localSheetId="1" hidden="1">#REF!</definedName>
    <definedName name="BEx5CAPTVN2NBT3UOMA1UFAL1C2R" hidden="1">#REF!</definedName>
    <definedName name="BEx5CEM3SYF9XP0ZZVE0GEPCLV3F" localSheetId="0" hidden="1">#REF!</definedName>
    <definedName name="BEx5CEM3SYF9XP0ZZVE0GEPCLV3F" localSheetId="1" hidden="1">#REF!</definedName>
    <definedName name="BEx5CEM3SYF9XP0ZZVE0GEPCLV3F" hidden="1">#REF!</definedName>
    <definedName name="BEx5CFYQ0F1Z6P8SCVJ0I3UPVFE4" localSheetId="0" hidden="1">#REF!</definedName>
    <definedName name="BEx5CFYQ0F1Z6P8SCVJ0I3UPVFE4" localSheetId="1" hidden="1">#REF!</definedName>
    <definedName name="BEx5CFYQ0F1Z6P8SCVJ0I3UPVFE4" hidden="1">#REF!</definedName>
    <definedName name="BEx5CINUDCSDCAJSNNV7XVNU8Q79" localSheetId="0" hidden="1">#REF!</definedName>
    <definedName name="BEx5CINUDCSDCAJSNNV7XVNU8Q79" localSheetId="1" hidden="1">#REF!</definedName>
    <definedName name="BEx5CINUDCSDCAJSNNV7XVNU8Q79" hidden="1">#REF!</definedName>
    <definedName name="BEx5CNLUIOYU8EODGA03Z3547I9T" localSheetId="0" hidden="1">#REF!</definedName>
    <definedName name="BEx5CNLUIOYU8EODGA03Z3547I9T" localSheetId="1" hidden="1">#REF!</definedName>
    <definedName name="BEx5CNLUIOYU8EODGA03Z3547I9T" hidden="1">#REF!</definedName>
    <definedName name="BEx5CPEKNSJORIPFQC2E1LTRYY8L" localSheetId="0" hidden="1">#REF!</definedName>
    <definedName name="BEx5CPEKNSJORIPFQC2E1LTRYY8L" localSheetId="1" hidden="1">#REF!</definedName>
    <definedName name="BEx5CPEKNSJORIPFQC2E1LTRYY8L" hidden="1">#REF!</definedName>
    <definedName name="BEx5CSUOL05D8PAM2TRDA9VRJT1O" localSheetId="0" hidden="1">#REF!</definedName>
    <definedName name="BEx5CSUOL05D8PAM2TRDA9VRJT1O" localSheetId="1" hidden="1">#REF!</definedName>
    <definedName name="BEx5CSUOL05D8PAM2TRDA9VRJT1O" hidden="1">#REF!</definedName>
    <definedName name="BEx5CUNFOO4YDFJ22HCMI2QKIGKM" localSheetId="0" hidden="1">#REF!</definedName>
    <definedName name="BEx5CUNFOO4YDFJ22HCMI2QKIGKM" localSheetId="1" hidden="1">#REF!</definedName>
    <definedName name="BEx5CUNFOO4YDFJ22HCMI2QKIGKM" hidden="1">#REF!</definedName>
    <definedName name="BEx5D2W3OTZO7F8Q91CV254Q4LKE" localSheetId="0" hidden="1">#REF!</definedName>
    <definedName name="BEx5D2W3OTZO7F8Q91CV254Q4LKE" localSheetId="1" hidden="1">#REF!</definedName>
    <definedName name="BEx5D2W3OTZO7F8Q91CV254Q4LKE" hidden="1">#REF!</definedName>
    <definedName name="BEx5D5W0OED6788ZKXNBW6BMYRB4" localSheetId="0" hidden="1">#REF!</definedName>
    <definedName name="BEx5D5W0OED6788ZKXNBW6BMYRB4" localSheetId="1" hidden="1">#REF!</definedName>
    <definedName name="BEx5D5W0OED6788ZKXNBW6BMYRB4" hidden="1">#REF!</definedName>
    <definedName name="BEx5D8L47OF0WHBPFWXGZINZWUBZ" localSheetId="0" hidden="1">#REF!</definedName>
    <definedName name="BEx5D8L47OF0WHBPFWXGZINZWUBZ" localSheetId="1" hidden="1">#REF!</definedName>
    <definedName name="BEx5D8L47OF0WHBPFWXGZINZWUBZ" hidden="1">#REF!</definedName>
    <definedName name="BEx5DAJAHQ2SKUPCKSCR3PYML67L" localSheetId="0" hidden="1">#REF!</definedName>
    <definedName name="BEx5DAJAHQ2SKUPCKSCR3PYML67L" localSheetId="1" hidden="1">#REF!</definedName>
    <definedName name="BEx5DAJAHQ2SKUPCKSCR3PYML67L" hidden="1">#REF!</definedName>
    <definedName name="BEx5DC18JM1KJCV44PF18E0LNRKA" localSheetId="0" hidden="1">#REF!</definedName>
    <definedName name="BEx5DC18JM1KJCV44PF18E0LNRKA" localSheetId="1" hidden="1">#REF!</definedName>
    <definedName name="BEx5DC18JM1KJCV44PF18E0LNRKA" hidden="1">#REF!</definedName>
    <definedName name="BEx5DJIZBTNS011R9IIG2OQ2L6ZX" localSheetId="0" hidden="1">#REF!</definedName>
    <definedName name="BEx5DJIZBTNS011R9IIG2OQ2L6ZX" localSheetId="1" hidden="1">#REF!</definedName>
    <definedName name="BEx5DJIZBTNS011R9IIG2OQ2L6ZX" hidden="1">#REF!</definedName>
    <definedName name="BEx5E123OLO9WQUOIRIDJ967KAGK" localSheetId="0" hidden="1">#REF!</definedName>
    <definedName name="BEx5E123OLO9WQUOIRIDJ967KAGK" localSheetId="1" hidden="1">#REF!</definedName>
    <definedName name="BEx5E123OLO9WQUOIRIDJ967KAGK" hidden="1">#REF!</definedName>
    <definedName name="BEx5E2UU5NES6W779W2OZTZOB4O7" localSheetId="0" hidden="1">#REF!</definedName>
    <definedName name="BEx5E2UU5NES6W779W2OZTZOB4O7" localSheetId="1" hidden="1">#REF!</definedName>
    <definedName name="BEx5E2UU5NES6W779W2OZTZOB4O7" hidden="1">#REF!</definedName>
    <definedName name="BEx5E4CSE5G83J5K32WENF7BXL82" localSheetId="0" hidden="1">#REF!</definedName>
    <definedName name="BEx5E4CSE5G83J5K32WENF7BXL82" localSheetId="1" hidden="1">#REF!</definedName>
    <definedName name="BEx5E4CSE5G83J5K32WENF7BXL82" hidden="1">#REF!</definedName>
    <definedName name="BEx5ELQL9B0VR6UT18KP11DHOTFX" localSheetId="0" hidden="1">#REF!</definedName>
    <definedName name="BEx5ELQL9B0VR6UT18KP11DHOTFX" localSheetId="1" hidden="1">#REF!</definedName>
    <definedName name="BEx5ELQL9B0VR6UT18KP11DHOTFX" hidden="1">#REF!</definedName>
    <definedName name="BEx5ER4TJTFPN7IB1MNEB1ZFR5M6" localSheetId="0" hidden="1">#REF!</definedName>
    <definedName name="BEx5ER4TJTFPN7IB1MNEB1ZFR5M6" localSheetId="1" hidden="1">#REF!</definedName>
    <definedName name="BEx5ER4TJTFPN7IB1MNEB1ZFR5M6" hidden="1">#REF!</definedName>
    <definedName name="BEx5EW87ACRI46LAKG0VDJVFLG7R" localSheetId="0" hidden="1">#REF!</definedName>
    <definedName name="BEx5EW87ACRI46LAKG0VDJVFLG7R" localSheetId="1" hidden="1">#REF!</definedName>
    <definedName name="BEx5EW87ACRI46LAKG0VDJVFLG7R" hidden="1">#REF!</definedName>
    <definedName name="BEx5F6KF3SROYIFF0A1HJRV87YZC" localSheetId="0" hidden="1">#REF!</definedName>
    <definedName name="BEx5F6KF3SROYIFF0A1HJRV87YZC" localSheetId="1" hidden="1">#REF!</definedName>
    <definedName name="BEx5F6KF3SROYIFF0A1HJRV87YZC" hidden="1">#REF!</definedName>
    <definedName name="BEx5F6V72QTCK7O39Y59R0EVM6CW" localSheetId="0" hidden="1">#REF!</definedName>
    <definedName name="BEx5F6V72QTCK7O39Y59R0EVM6CW" localSheetId="1" hidden="1">#REF!</definedName>
    <definedName name="BEx5F6V72QTCK7O39Y59R0EVM6CW" hidden="1">#REF!</definedName>
    <definedName name="BEx5F9K9B2XA4LVU2LJMI89AW8BO" localSheetId="0" hidden="1">#REF!</definedName>
    <definedName name="BEx5F9K9B2XA4LVU2LJMI89AW8BO" localSheetId="1" hidden="1">#REF!</definedName>
    <definedName name="BEx5F9K9B2XA4LVU2LJMI89AW8BO" hidden="1">#REF!</definedName>
    <definedName name="BEx5FGLQVACD5F5YZG4DGSCHCGO2" localSheetId="0" hidden="1">#REF!</definedName>
    <definedName name="BEx5FGLQVACD5F5YZG4DGSCHCGO2" localSheetId="1" hidden="1">#REF!</definedName>
    <definedName name="BEx5FGLQVACD5F5YZG4DGSCHCGO2" hidden="1">#REF!</definedName>
    <definedName name="BEx5FLJWHLW3BTZILDPN5NMA449V" localSheetId="0" hidden="1">#REF!</definedName>
    <definedName name="BEx5FLJWHLW3BTZILDPN5NMA449V" localSheetId="1" hidden="1">#REF!</definedName>
    <definedName name="BEx5FLJWHLW3BTZILDPN5NMA449V" hidden="1">#REF!</definedName>
    <definedName name="BEx5FNI2O10YN2SI1NO4X5GP3GTF" localSheetId="0" hidden="1">#REF!</definedName>
    <definedName name="BEx5FNI2O10YN2SI1NO4X5GP3GTF" localSheetId="1" hidden="1">#REF!</definedName>
    <definedName name="BEx5FNI2O10YN2SI1NO4X5GP3GTF" hidden="1">#REF!</definedName>
    <definedName name="BEx5FO8YRFSZCG3L608EHIHIHFY4" localSheetId="0" hidden="1">#REF!</definedName>
    <definedName name="BEx5FO8YRFSZCG3L608EHIHIHFY4" localSheetId="1" hidden="1">#REF!</definedName>
    <definedName name="BEx5FO8YRFSZCG3L608EHIHIHFY4" hidden="1">#REF!</definedName>
    <definedName name="BEx5FOUK8T0EOTFUKGIWKKOE6F7G" localSheetId="0" hidden="1">#REF!</definedName>
    <definedName name="BEx5FOUK8T0EOTFUKGIWKKOE6F7G" localSheetId="1" hidden="1">#REF!</definedName>
    <definedName name="BEx5FOUK8T0EOTFUKGIWKKOE6F7G" hidden="1">#REF!</definedName>
    <definedName name="BEx5FQNA6V4CNYSH013K45RI4BCV" localSheetId="0" hidden="1">#REF!</definedName>
    <definedName name="BEx5FQNA6V4CNYSH013K45RI4BCV" localSheetId="1" hidden="1">#REF!</definedName>
    <definedName name="BEx5FQNA6V4CNYSH013K45RI4BCV" hidden="1">#REF!</definedName>
    <definedName name="BEx5FVQPPEU32CPNV9RRQ9MNLLVE" localSheetId="0" hidden="1">#REF!</definedName>
    <definedName name="BEx5FVQPPEU32CPNV9RRQ9MNLLVE" localSheetId="1" hidden="1">#REF!</definedName>
    <definedName name="BEx5FVQPPEU32CPNV9RRQ9MNLLVE" hidden="1">#REF!</definedName>
    <definedName name="BEx5FZC6RK92TU32WZ4N099LWYKZ" localSheetId="0" hidden="1">#REF!</definedName>
    <definedName name="BEx5FZC6RK92TU32WZ4N099LWYKZ" localSheetId="1" hidden="1">#REF!</definedName>
    <definedName name="BEx5FZC6RK92TU32WZ4N099LWYKZ" hidden="1">#REF!</definedName>
    <definedName name="BEx5G08KGMG5X2AQKDGPFYG5GH94" localSheetId="0" hidden="1">#REF!</definedName>
    <definedName name="BEx5G08KGMG5X2AQKDGPFYG5GH94" localSheetId="1" hidden="1">#REF!</definedName>
    <definedName name="BEx5G08KGMG5X2AQKDGPFYG5GH94" hidden="1">#REF!</definedName>
    <definedName name="BEx5G1A8TFN4C4QII35U9DKYNIS8" localSheetId="0" hidden="1">#REF!</definedName>
    <definedName name="BEx5G1A8TFN4C4QII35U9DKYNIS8" localSheetId="1" hidden="1">#REF!</definedName>
    <definedName name="BEx5G1A8TFN4C4QII35U9DKYNIS8" hidden="1">#REF!</definedName>
    <definedName name="BEx5G1L0QO91KEPDMV1D8OT4BT73" localSheetId="0" hidden="1">#REF!</definedName>
    <definedName name="BEx5G1L0QO91KEPDMV1D8OT4BT73" localSheetId="1" hidden="1">#REF!</definedName>
    <definedName name="BEx5G1L0QO91KEPDMV1D8OT4BT73" hidden="1">#REF!</definedName>
    <definedName name="BEx5G86DZL1VYUX6KWODAP3WFAWP" localSheetId="0" hidden="1">#REF!</definedName>
    <definedName name="BEx5G86DZL1VYUX6KWODAP3WFAWP" localSheetId="1" hidden="1">#REF!</definedName>
    <definedName name="BEx5G86DZL1VYUX6KWODAP3WFAWP" hidden="1">#REF!</definedName>
    <definedName name="BEx5G8BV2GIOCM3C7IUFK8L04A6M" localSheetId="0" hidden="1">#REF!</definedName>
    <definedName name="BEx5G8BV2GIOCM3C7IUFK8L04A6M" localSheetId="1" hidden="1">#REF!</definedName>
    <definedName name="BEx5G8BV2GIOCM3C7IUFK8L04A6M" hidden="1">#REF!</definedName>
    <definedName name="BEx5GID9MVBUPFFT9M8K8B5MO9NV" localSheetId="0" hidden="1">#REF!</definedName>
    <definedName name="BEx5GID9MVBUPFFT9M8K8B5MO9NV" localSheetId="1" hidden="1">#REF!</definedName>
    <definedName name="BEx5GID9MVBUPFFT9M8K8B5MO9NV" hidden="1">#REF!</definedName>
    <definedName name="BEx5GN0EWA9SCQDPQ7NTUQH82QVK" localSheetId="0" hidden="1">#REF!</definedName>
    <definedName name="BEx5GN0EWA9SCQDPQ7NTUQH82QVK" localSheetId="1" hidden="1">#REF!</definedName>
    <definedName name="BEx5GN0EWA9SCQDPQ7NTUQH82QVK" hidden="1">#REF!</definedName>
    <definedName name="BEx5GNBCU4WZ74I0UXFL9ZG2XSGJ" localSheetId="0" hidden="1">#REF!</definedName>
    <definedName name="BEx5GNBCU4WZ74I0UXFL9ZG2XSGJ" localSheetId="1" hidden="1">#REF!</definedName>
    <definedName name="BEx5GNBCU4WZ74I0UXFL9ZG2XSGJ" hidden="1">#REF!</definedName>
    <definedName name="BEx5GUCTYC7QCWGWU5BTO7Y7HDZX" localSheetId="0" hidden="1">#REF!</definedName>
    <definedName name="BEx5GUCTYC7QCWGWU5BTO7Y7HDZX" localSheetId="1" hidden="1">#REF!</definedName>
    <definedName name="BEx5GUCTYC7QCWGWU5BTO7Y7HDZX" hidden="1">#REF!</definedName>
    <definedName name="BEx5GYUPJULJQ624TEESYFG1NFOH" localSheetId="0" hidden="1">#REF!</definedName>
    <definedName name="BEx5GYUPJULJQ624TEESYFG1NFOH" localSheetId="1" hidden="1">#REF!</definedName>
    <definedName name="BEx5GYUPJULJQ624TEESYFG1NFOH" hidden="1">#REF!</definedName>
    <definedName name="BEx5H0NEE0AIN5E2UHJ9J9ISU9N1" localSheetId="0" hidden="1">#REF!</definedName>
    <definedName name="BEx5H0NEE0AIN5E2UHJ9J9ISU9N1" localSheetId="1" hidden="1">#REF!</definedName>
    <definedName name="BEx5H0NEE0AIN5E2UHJ9J9ISU9N1" hidden="1">#REF!</definedName>
    <definedName name="BEx5H1UJSEUQM2K8QHQXO5THVHSO" localSheetId="0" hidden="1">#REF!</definedName>
    <definedName name="BEx5H1UJSEUQM2K8QHQXO5THVHSO" localSheetId="1" hidden="1">#REF!</definedName>
    <definedName name="BEx5H1UJSEUQM2K8QHQXO5THVHSO" hidden="1">#REF!</definedName>
    <definedName name="BEx5H78SWSMTWKQVAC01YN6480JD" localSheetId="0" hidden="1">#REF!</definedName>
    <definedName name="BEx5H78SWSMTWKQVAC01YN6480JD" localSheetId="1" hidden="1">#REF!</definedName>
    <definedName name="BEx5H78SWSMTWKQVAC01YN6480JD" hidden="1">#REF!</definedName>
    <definedName name="BEx5HAOT9XWUF7XIFRZZS8B9F5TZ" localSheetId="0" hidden="1">#REF!</definedName>
    <definedName name="BEx5HAOT9XWUF7XIFRZZS8B9F5TZ" localSheetId="1" hidden="1">#REF!</definedName>
    <definedName name="BEx5HAOT9XWUF7XIFRZZS8B9F5TZ" hidden="1">#REF!</definedName>
    <definedName name="BEx5HE4XRF9BUY04MENWY9CHHN5H" localSheetId="0" hidden="1">#REF!</definedName>
    <definedName name="BEx5HE4XRF9BUY04MENWY9CHHN5H" localSheetId="1" hidden="1">#REF!</definedName>
    <definedName name="BEx5HE4XRF9BUY04MENWY9CHHN5H" hidden="1">#REF!</definedName>
    <definedName name="BEx5HFHMABAT0H9KKS754X4T304E" localSheetId="0" hidden="1">#REF!</definedName>
    <definedName name="BEx5HFHMABAT0H9KKS754X4T304E" localSheetId="1" hidden="1">#REF!</definedName>
    <definedName name="BEx5HFHMABAT0H9KKS754X4T304E" hidden="1">#REF!</definedName>
    <definedName name="BEx5HGDZ7MX1S3KNXLRL9WU565V4" localSheetId="0" hidden="1">#REF!</definedName>
    <definedName name="BEx5HGDZ7MX1S3KNXLRL9WU565V4" localSheetId="1" hidden="1">#REF!</definedName>
    <definedName name="BEx5HGDZ7MX1S3KNXLRL9WU565V4" hidden="1">#REF!</definedName>
    <definedName name="BEx5HJ8DU0ZDRX2BY3TDR7LG7FYG" localSheetId="0" hidden="1">#REF!</definedName>
    <definedName name="BEx5HJ8DU0ZDRX2BY3TDR7LG7FYG" localSheetId="1" hidden="1">#REF!</definedName>
    <definedName name="BEx5HJ8DU0ZDRX2BY3TDR7LG7FYG" hidden="1">#REF!</definedName>
    <definedName name="BEx5HJZ9FAVNZSSBTAYRPZDYM9NU" localSheetId="0" hidden="1">#REF!</definedName>
    <definedName name="BEx5HJZ9FAVNZSSBTAYRPZDYM9NU" localSheetId="1" hidden="1">#REF!</definedName>
    <definedName name="BEx5HJZ9FAVNZSSBTAYRPZDYM9NU" hidden="1">#REF!</definedName>
    <definedName name="BEx5HMDKAGHEFJ193YZUKU547LDS" localSheetId="0" hidden="1">#REF!</definedName>
    <definedName name="BEx5HMDKAGHEFJ193YZUKU547LDS" localSheetId="1" hidden="1">#REF!</definedName>
    <definedName name="BEx5HMDKAGHEFJ193YZUKU547LDS" hidden="1">#REF!</definedName>
    <definedName name="BEx5HZ9JMKHNLFWLVUB1WP5B39BL" localSheetId="0" hidden="1">#REF!</definedName>
    <definedName name="BEx5HZ9JMKHNLFWLVUB1WP5B39BL" localSheetId="1" hidden="1">#REF!</definedName>
    <definedName name="BEx5HZ9JMKHNLFWLVUB1WP5B39BL" hidden="1">#REF!</definedName>
    <definedName name="BEx5I1D22RX2VD9NZESVVM6JZ8G5" localSheetId="0" hidden="1">#REF!</definedName>
    <definedName name="BEx5I1D22RX2VD9NZESVVM6JZ8G5" localSheetId="1" hidden="1">#REF!</definedName>
    <definedName name="BEx5I1D22RX2VD9NZESVVM6JZ8G5" hidden="1">#REF!</definedName>
    <definedName name="BEx5I244LQHZTF3XI66J8705R9XX" localSheetId="0" hidden="1">#REF!</definedName>
    <definedName name="BEx5I244LQHZTF3XI66J8705R9XX" localSheetId="1" hidden="1">#REF!</definedName>
    <definedName name="BEx5I244LQHZTF3XI66J8705R9XX" hidden="1">#REF!</definedName>
    <definedName name="BEx5I5K5UOAJ82FDJ4HULUM3KX7E" localSheetId="0" hidden="1">#REF!</definedName>
    <definedName name="BEx5I5K5UOAJ82FDJ4HULUM3KX7E" localSheetId="1" hidden="1">#REF!</definedName>
    <definedName name="BEx5I5K5UOAJ82FDJ4HULUM3KX7E" hidden="1">#REF!</definedName>
    <definedName name="BEx5I8PBP4LIXDGID5BP0THLO0AQ" localSheetId="0" hidden="1">#REF!</definedName>
    <definedName name="BEx5I8PBP4LIXDGID5BP0THLO0AQ" localSheetId="1" hidden="1">#REF!</definedName>
    <definedName name="BEx5I8PBP4LIXDGID5BP0THLO0AQ" hidden="1">#REF!</definedName>
    <definedName name="BEx5I8USVUB3JP4S9OXGMZVMOQXR" localSheetId="0" hidden="1">#REF!</definedName>
    <definedName name="BEx5I8USVUB3JP4S9OXGMZVMOQXR" localSheetId="1" hidden="1">#REF!</definedName>
    <definedName name="BEx5I8USVUB3JP4S9OXGMZVMOQXR" hidden="1">#REF!</definedName>
    <definedName name="BEx5I9GDQSYIAL65UQNDMNFQCS9Y" localSheetId="0" hidden="1">#REF!</definedName>
    <definedName name="BEx5I9GDQSYIAL65UQNDMNFQCS9Y" localSheetId="1" hidden="1">#REF!</definedName>
    <definedName name="BEx5I9GDQSYIAL65UQNDMNFQCS9Y" hidden="1">#REF!</definedName>
    <definedName name="BEx5IBUPG9AWNW5PK7JGRGEJ4OLM" localSheetId="0" hidden="1">#REF!</definedName>
    <definedName name="BEx5IBUPG9AWNW5PK7JGRGEJ4OLM" localSheetId="1" hidden="1">#REF!</definedName>
    <definedName name="BEx5IBUPG9AWNW5PK7JGRGEJ4OLM" hidden="1">#REF!</definedName>
    <definedName name="BEx5IC06RVN8BSAEPREVKHKLCJ2L" localSheetId="0" hidden="1">#REF!</definedName>
    <definedName name="BEx5IC06RVN8BSAEPREVKHKLCJ2L" localSheetId="1" hidden="1">#REF!</definedName>
    <definedName name="BEx5IC06RVN8BSAEPREVKHKLCJ2L" hidden="1">#REF!</definedName>
    <definedName name="BEx5IMN4F143KVYVDFOQYZVJG5X6" localSheetId="0" hidden="1">#REF!</definedName>
    <definedName name="BEx5IMN4F143KVYVDFOQYZVJG5X6" localSheetId="1" hidden="1">#REF!</definedName>
    <definedName name="BEx5IMN4F143KVYVDFOQYZVJG5X6" hidden="1">#REF!</definedName>
    <definedName name="BEx5ITU42638OWOBF2BOWE37XFP9" localSheetId="0" hidden="1">#REF!</definedName>
    <definedName name="BEx5ITU42638OWOBF2BOWE37XFP9" localSheetId="1" hidden="1">#REF!</definedName>
    <definedName name="BEx5ITU42638OWOBF2BOWE37XFP9" hidden="1">#REF!</definedName>
    <definedName name="BEx5J0FFP1KS4NGY20AEJI8VREEA" localSheetId="0" hidden="1">#REF!</definedName>
    <definedName name="BEx5J0FFP1KS4NGY20AEJI8VREEA" localSheetId="1" hidden="1">#REF!</definedName>
    <definedName name="BEx5J0FFP1KS4NGY20AEJI8VREEA" hidden="1">#REF!</definedName>
    <definedName name="BEx5JF3ZXLDIS8VNKDCY7ZI7H1CI" localSheetId="0" hidden="1">#REF!</definedName>
    <definedName name="BEx5JF3ZXLDIS8VNKDCY7ZI7H1CI" localSheetId="1" hidden="1">#REF!</definedName>
    <definedName name="BEx5JF3ZXLDIS8VNKDCY7ZI7H1CI" hidden="1">#REF!</definedName>
    <definedName name="BEx5JHCZJ8G6OOOW6EF3GABXKH6F" localSheetId="0" hidden="1">#REF!</definedName>
    <definedName name="BEx5JHCZJ8G6OOOW6EF3GABXKH6F" localSheetId="1" hidden="1">#REF!</definedName>
    <definedName name="BEx5JHCZJ8G6OOOW6EF3GABXKH6F" hidden="1">#REF!</definedName>
    <definedName name="BEx5JJB6W446THXQCRUKD3I7RKLP" localSheetId="0" hidden="1">#REF!</definedName>
    <definedName name="BEx5JJB6W446THXQCRUKD3I7RKLP" localSheetId="1" hidden="1">#REF!</definedName>
    <definedName name="BEx5JJB6W446THXQCRUKD3I7RKLP" hidden="1">#REF!</definedName>
    <definedName name="BEx5JJWTMI37U3RDEJOYLO93RJ6Z" localSheetId="0" hidden="1">#REF!</definedName>
    <definedName name="BEx5JJWTMI37U3RDEJOYLO93RJ6Z" localSheetId="1" hidden="1">#REF!</definedName>
    <definedName name="BEx5JJWTMI37U3RDEJOYLO93RJ6Z" hidden="1">#REF!</definedName>
    <definedName name="BEx5JNCT8Z7XSSPD5EMNAJELCU2V" localSheetId="0" hidden="1">#REF!</definedName>
    <definedName name="BEx5JNCT8Z7XSSPD5EMNAJELCU2V" localSheetId="1" hidden="1">#REF!</definedName>
    <definedName name="BEx5JNCT8Z7XSSPD5EMNAJELCU2V" hidden="1">#REF!</definedName>
    <definedName name="BEx5JQCNT9Y4RM306CHC8IPY3HBZ" localSheetId="0" hidden="1">#REF!</definedName>
    <definedName name="BEx5JQCNT9Y4RM306CHC8IPY3HBZ" localSheetId="1" hidden="1">#REF!</definedName>
    <definedName name="BEx5JQCNT9Y4RM306CHC8IPY3HBZ" hidden="1">#REF!</definedName>
    <definedName name="BEx5K08PYKE6JOKBYIB006TX619P" localSheetId="0" hidden="1">#REF!</definedName>
    <definedName name="BEx5K08PYKE6JOKBYIB006TX619P" localSheetId="1" hidden="1">#REF!</definedName>
    <definedName name="BEx5K08PYKE6JOKBYIB006TX619P" hidden="1">#REF!</definedName>
    <definedName name="BEx5K51DSERT1TR7B4A29R41W4NX" localSheetId="0" hidden="1">#REF!</definedName>
    <definedName name="BEx5K51DSERT1TR7B4A29R41W4NX" localSheetId="1" hidden="1">#REF!</definedName>
    <definedName name="BEx5K51DSERT1TR7B4A29R41W4NX" hidden="1">#REF!</definedName>
    <definedName name="BEx5KF88OT7666J799PZCTHRBOPU" localSheetId="0" hidden="1">#REF!</definedName>
    <definedName name="BEx5KF88OT7666J799PZCTHRBOPU" localSheetId="1" hidden="1">#REF!</definedName>
    <definedName name="BEx5KF88OT7666J799PZCTHRBOPU" hidden="1">#REF!</definedName>
    <definedName name="BEx5KMVAY7UVXRQY7NI5EZYMNGC7" localSheetId="0" hidden="1">#REF!</definedName>
    <definedName name="BEx5KMVAY7UVXRQY7NI5EZYMNGC7" localSheetId="1" hidden="1">#REF!</definedName>
    <definedName name="BEx5KMVAY7UVXRQY7NI5EZYMNGC7" hidden="1">#REF!</definedName>
    <definedName name="BEx5KYER580I4T7WTLMUN7NLNP5K" localSheetId="0" hidden="1">#REF!</definedName>
    <definedName name="BEx5KYER580I4T7WTLMUN7NLNP5K" localSheetId="1" hidden="1">#REF!</definedName>
    <definedName name="BEx5KYER580I4T7WTLMUN7NLNP5K" hidden="1">#REF!</definedName>
    <definedName name="BEx5LHLB3M6K4ZKY2F42QBZT30ZH" localSheetId="0" hidden="1">#REF!</definedName>
    <definedName name="BEx5LHLB3M6K4ZKY2F42QBZT30ZH" localSheetId="1" hidden="1">#REF!</definedName>
    <definedName name="BEx5LHLB3M6K4ZKY2F42QBZT30ZH" hidden="1">#REF!</definedName>
    <definedName name="BEx5LRMNU3HXIE1BUMDHRU31F7JJ" localSheetId="0" hidden="1">#REF!</definedName>
    <definedName name="BEx5LRMNU3HXIE1BUMDHRU31F7JJ" localSheetId="1" hidden="1">#REF!</definedName>
    <definedName name="BEx5LRMNU3HXIE1BUMDHRU31F7JJ" hidden="1">#REF!</definedName>
    <definedName name="BEx5LSJ1LPUAX3ENSPECWPG4J7D1" localSheetId="0" hidden="1">#REF!</definedName>
    <definedName name="BEx5LSJ1LPUAX3ENSPECWPG4J7D1" localSheetId="1" hidden="1">#REF!</definedName>
    <definedName name="BEx5LSJ1LPUAX3ENSPECWPG4J7D1" hidden="1">#REF!</definedName>
    <definedName name="BEx5LTKQ8RQWJE4BC88OP928893U" localSheetId="0" hidden="1">#REF!</definedName>
    <definedName name="BEx5LTKQ8RQWJE4BC88OP928893U" localSheetId="1" hidden="1">#REF!</definedName>
    <definedName name="BEx5LTKQ8RQWJE4BC88OP928893U" hidden="1">#REF!</definedName>
    <definedName name="BEx5LZ9QXSWRX35EGBF4FB303PNE" localSheetId="0" hidden="1">#REF!</definedName>
    <definedName name="BEx5LZ9QXSWRX35EGBF4FB303PNE" localSheetId="1" hidden="1">#REF!</definedName>
    <definedName name="BEx5LZ9QXSWRX35EGBF4FB303PNE" hidden="1">#REF!</definedName>
    <definedName name="BEx5MB9BR71LZDG7XXQ2EO58JC5F" localSheetId="0" hidden="1">#REF!</definedName>
    <definedName name="BEx5MB9BR71LZDG7XXQ2EO58JC5F" localSheetId="1" hidden="1">#REF!</definedName>
    <definedName name="BEx5MB9BR71LZDG7XXQ2EO58JC5F" hidden="1">#REF!</definedName>
    <definedName name="BEx5MLQZM68YQSKARVWTTPINFQ2C" localSheetId="0" hidden="1">[22]Table!#REF!</definedName>
    <definedName name="BEx5MLQZM68YQSKARVWTTPINFQ2C" localSheetId="1" hidden="1">[22]Table!#REF!</definedName>
    <definedName name="BEx5MLQZM68YQSKARVWTTPINFQ2C" hidden="1">[22]Table!#REF!</definedName>
    <definedName name="BEx5MVXTKNBXHNWTL43C670E4KXC" localSheetId="0" hidden="1">#REF!</definedName>
    <definedName name="BEx5MVXTKNBXHNWTL43C670E4KXC" localSheetId="1" hidden="1">#REF!</definedName>
    <definedName name="BEx5MVXTKNBXHNWTL43C670E4KXC" hidden="1">#REF!</definedName>
    <definedName name="BEx5N4XI4PWB1W9PMZ4O5R0HWTYD" localSheetId="0" hidden="1">#REF!</definedName>
    <definedName name="BEx5N4XI4PWB1W9PMZ4O5R0HWTYD" localSheetId="1" hidden="1">#REF!</definedName>
    <definedName name="BEx5N4XI4PWB1W9PMZ4O5R0HWTYD" hidden="1">#REF!</definedName>
    <definedName name="BEx5N8TQPT9Q7AMBG5SNEYKR98Y8" localSheetId="0" hidden="1">#REF!</definedName>
    <definedName name="BEx5N8TQPT9Q7AMBG5SNEYKR98Y8" localSheetId="1" hidden="1">#REF!</definedName>
    <definedName name="BEx5N8TQPT9Q7AMBG5SNEYKR98Y8" hidden="1">#REF!</definedName>
    <definedName name="BEx5NA68N6FJFX9UJXK4M14U487F" localSheetId="0" hidden="1">#REF!</definedName>
    <definedName name="BEx5NA68N6FJFX9UJXK4M14U487F" localSheetId="1" hidden="1">#REF!</definedName>
    <definedName name="BEx5NA68N6FJFX9UJXK4M14U487F" hidden="1">#REF!</definedName>
    <definedName name="BEx5ND64XZTLSC6HF2CJ3WYIIH2F" localSheetId="0" hidden="1">#REF!</definedName>
    <definedName name="BEx5ND64XZTLSC6HF2CJ3WYIIH2F" localSheetId="1" hidden="1">#REF!</definedName>
    <definedName name="BEx5ND64XZTLSC6HF2CJ3WYIIH2F" hidden="1">#REF!</definedName>
    <definedName name="BEx5NHTGLW35S2ITT7VPUKDNZRF7" localSheetId="0" hidden="1">#REF!</definedName>
    <definedName name="BEx5NHTGLW35S2ITT7VPUKDNZRF7" localSheetId="1" hidden="1">#REF!</definedName>
    <definedName name="BEx5NHTGLW35S2ITT7VPUKDNZRF7" hidden="1">#REF!</definedName>
    <definedName name="BEx5NIKBG2GDJOYGE3WCXKU7YY51" localSheetId="0" hidden="1">#REF!</definedName>
    <definedName name="BEx5NIKBG2GDJOYGE3WCXKU7YY51" localSheetId="1" hidden="1">#REF!</definedName>
    <definedName name="BEx5NIKBG2GDJOYGE3WCXKU7YY51" hidden="1">#REF!</definedName>
    <definedName name="BEx5NV06L5J5IMKGOMGKGJ4PBZCD" localSheetId="0" hidden="1">#REF!</definedName>
    <definedName name="BEx5NV06L5J5IMKGOMGKGJ4PBZCD" localSheetId="1" hidden="1">#REF!</definedName>
    <definedName name="BEx5NV06L5J5IMKGOMGKGJ4PBZCD" hidden="1">#REF!</definedName>
    <definedName name="BEx5NZSSQ6PY99ZX2D7Q9IGOR34W" localSheetId="0" hidden="1">#REF!</definedName>
    <definedName name="BEx5NZSSQ6PY99ZX2D7Q9IGOR34W" localSheetId="1" hidden="1">#REF!</definedName>
    <definedName name="BEx5NZSSQ6PY99ZX2D7Q9IGOR34W" hidden="1">#REF!</definedName>
    <definedName name="BEx5O2CHK5IPBZFPSJ15PKMKXH2W" localSheetId="0" hidden="1">#REF!</definedName>
    <definedName name="BEx5O2CHK5IPBZFPSJ15PKMKXH2W" localSheetId="1" hidden="1">#REF!</definedName>
    <definedName name="BEx5O2CHK5IPBZFPSJ15PKMKXH2W" hidden="1">#REF!</definedName>
    <definedName name="BEx5O3ZUQ2OARA1CDOZ3NC4UE5AA" localSheetId="0" hidden="1">#REF!</definedName>
    <definedName name="BEx5O3ZUQ2OARA1CDOZ3NC4UE5AA" localSheetId="1" hidden="1">#REF!</definedName>
    <definedName name="BEx5O3ZUQ2OARA1CDOZ3NC4UE5AA" hidden="1">#REF!</definedName>
    <definedName name="BEx5OAFS0NJ2CB86A02E1JYHMLQ1" localSheetId="0" hidden="1">#REF!</definedName>
    <definedName name="BEx5OAFS0NJ2CB86A02E1JYHMLQ1" localSheetId="1" hidden="1">#REF!</definedName>
    <definedName name="BEx5OAFS0NJ2CB86A02E1JYHMLQ1" hidden="1">#REF!</definedName>
    <definedName name="BEx5OFDQH6J3G0YOE5U93X2QN95E" localSheetId="0" hidden="1">#REF!</definedName>
    <definedName name="BEx5OFDQH6J3G0YOE5U93X2QN95E" localSheetId="1" hidden="1">#REF!</definedName>
    <definedName name="BEx5OFDQH6J3G0YOE5U93X2QN95E" hidden="1">#REF!</definedName>
    <definedName name="BEx5OG4RPU8W1ETWDWM234NYYYEN" localSheetId="0" hidden="1">#REF!</definedName>
    <definedName name="BEx5OG4RPU8W1ETWDWM234NYYYEN" localSheetId="1" hidden="1">#REF!</definedName>
    <definedName name="BEx5OG4RPU8W1ETWDWM234NYYYEN" hidden="1">#REF!</definedName>
    <definedName name="BEx5OP9Y43F99O2IT69MKCCXGL61" localSheetId="0" hidden="1">#REF!</definedName>
    <definedName name="BEx5OP9Y43F99O2IT69MKCCXGL61" localSheetId="1" hidden="1">#REF!</definedName>
    <definedName name="BEx5OP9Y43F99O2IT69MKCCXGL61" hidden="1">#REF!</definedName>
    <definedName name="BEx5ORDB6IPFBL15XLQCRC6PS01K" localSheetId="0" hidden="1">#REF!</definedName>
    <definedName name="BEx5ORDB6IPFBL15XLQCRC6PS01K" localSheetId="1" hidden="1">#REF!</definedName>
    <definedName name="BEx5ORDB6IPFBL15XLQCRC6PS01K" hidden="1">#REF!</definedName>
    <definedName name="BEx5P3243YD55WK9A04WKXBOHZ9F" localSheetId="0" hidden="1">'[21]10.08.5 - 2008 Capital - TDBU'!#REF!</definedName>
    <definedName name="BEx5P3243YD55WK9A04WKXBOHZ9F" localSheetId="1" hidden="1">'[21]10.08.5 - 2008 Capital - TDBU'!#REF!</definedName>
    <definedName name="BEx5P3243YD55WK9A04WKXBOHZ9F" hidden="1">'[21]10.08.5 - 2008 Capital - TDBU'!#REF!</definedName>
    <definedName name="BEx5P9Y9RDXNUAJ6CZ2LHMM8IM7T" localSheetId="0" hidden="1">#REF!</definedName>
    <definedName name="BEx5P9Y9RDXNUAJ6CZ2LHMM8IM7T" localSheetId="1" hidden="1">#REF!</definedName>
    <definedName name="BEx5P9Y9RDXNUAJ6CZ2LHMM8IM7T" hidden="1">#REF!</definedName>
    <definedName name="BEx5PF76KPATYJ4N41VA1D7CDWY4" localSheetId="0" hidden="1">#REF!</definedName>
    <definedName name="BEx5PF76KPATYJ4N41VA1D7CDWY4" localSheetId="1" hidden="1">#REF!</definedName>
    <definedName name="BEx5PF76KPATYJ4N41VA1D7CDWY4" hidden="1">#REF!</definedName>
    <definedName name="BEx5PHWB2C0D5QLP3BZIP3UO7DIZ" localSheetId="0" hidden="1">#REF!</definedName>
    <definedName name="BEx5PHWB2C0D5QLP3BZIP3UO7DIZ" localSheetId="1" hidden="1">#REF!</definedName>
    <definedName name="BEx5PHWB2C0D5QLP3BZIP3UO7DIZ" hidden="1">#REF!</definedName>
    <definedName name="BEx5PJP02W68K2E46L5C5YBSNU6T" localSheetId="0" hidden="1">#REF!</definedName>
    <definedName name="BEx5PJP02W68K2E46L5C5YBSNU6T" localSheetId="1" hidden="1">#REF!</definedName>
    <definedName name="BEx5PJP02W68K2E46L5C5YBSNU6T" hidden="1">#REF!</definedName>
    <definedName name="BEx5PLCA8DOMAU315YCS5275L2HS" localSheetId="0" hidden="1">#REF!</definedName>
    <definedName name="BEx5PLCA8DOMAU315YCS5275L2HS" localSheetId="1" hidden="1">#REF!</definedName>
    <definedName name="BEx5PLCA8DOMAU315YCS5275L2HS" hidden="1">#REF!</definedName>
    <definedName name="BEx5PRXMZ5M65Z732WNNGV564C2J" localSheetId="0" hidden="1">#REF!</definedName>
    <definedName name="BEx5PRXMZ5M65Z732WNNGV564C2J" localSheetId="1" hidden="1">#REF!</definedName>
    <definedName name="BEx5PRXMZ5M65Z732WNNGV564C2J" hidden="1">#REF!</definedName>
    <definedName name="BEx5QPSW4IPLH50WSR87HRER05RF" localSheetId="0" hidden="1">#REF!</definedName>
    <definedName name="BEx5QPSW4IPLH50WSR87HRER05RF" localSheetId="1" hidden="1">#REF!</definedName>
    <definedName name="BEx5QPSW4IPLH50WSR87HRER05RF" hidden="1">#REF!</definedName>
    <definedName name="BEx73V0EP8EMNRC3EZJJKKVKWQVB" localSheetId="0" hidden="1">#REF!</definedName>
    <definedName name="BEx73V0EP8EMNRC3EZJJKKVKWQVB" localSheetId="1" hidden="1">#REF!</definedName>
    <definedName name="BEx73V0EP8EMNRC3EZJJKKVKWQVB" hidden="1">#REF!</definedName>
    <definedName name="BEx741WJHIJVXUX131SBXTVW8D71" localSheetId="0" hidden="1">#REF!</definedName>
    <definedName name="BEx741WJHIJVXUX131SBXTVW8D71" localSheetId="1" hidden="1">#REF!</definedName>
    <definedName name="BEx741WJHIJVXUX131SBXTVW8D71" hidden="1">#REF!</definedName>
    <definedName name="BEx74ESIB9Y8KGETIERMKU5PLCQR" localSheetId="0" hidden="1">#REF!</definedName>
    <definedName name="BEx74ESIB9Y8KGETIERMKU5PLCQR" localSheetId="1" hidden="1">#REF!</definedName>
    <definedName name="BEx74ESIB9Y8KGETIERMKU5PLCQR" hidden="1">#REF!</definedName>
    <definedName name="BEx74Q6H3O7133AWQXWC21MI2UFT" localSheetId="0" hidden="1">#REF!</definedName>
    <definedName name="BEx74Q6H3O7133AWQXWC21MI2UFT" localSheetId="1" hidden="1">#REF!</definedName>
    <definedName name="BEx74Q6H3O7133AWQXWC21MI2UFT" hidden="1">#REF!</definedName>
    <definedName name="BEx74SVN624OKKQLMBVAPE9KAL13" localSheetId="0" hidden="1">#REF!</definedName>
    <definedName name="BEx74SVN624OKKQLMBVAPE9KAL13" localSheetId="1" hidden="1">#REF!</definedName>
    <definedName name="BEx74SVN624OKKQLMBVAPE9KAL13" hidden="1">#REF!</definedName>
    <definedName name="BEx74W6BJ8ENO3J25WNM5H5APKA3" localSheetId="0" hidden="1">#REF!</definedName>
    <definedName name="BEx74W6BJ8ENO3J25WNM5H5APKA3" localSheetId="1" hidden="1">#REF!</definedName>
    <definedName name="BEx74W6BJ8ENO3J25WNM5H5APKA3" hidden="1">#REF!</definedName>
    <definedName name="BEx7532GP65LPFYWT7B0NMQMFZNV" localSheetId="0" hidden="1">#REF!</definedName>
    <definedName name="BEx7532GP65LPFYWT7B0NMQMFZNV" localSheetId="1" hidden="1">#REF!</definedName>
    <definedName name="BEx7532GP65LPFYWT7B0NMQMFZNV" hidden="1">#REF!</definedName>
    <definedName name="BEx755GRRD9BL27YHLH5QWIYLWB7" localSheetId="0" hidden="1">#REF!</definedName>
    <definedName name="BEx755GRRD9BL27YHLH5QWIYLWB7" localSheetId="1" hidden="1">#REF!</definedName>
    <definedName name="BEx755GRRD9BL27YHLH5QWIYLWB7" hidden="1">#REF!</definedName>
    <definedName name="BEx7579IFVUAVJ784K1JNXQW1Z9I" localSheetId="0" hidden="1">#REF!</definedName>
    <definedName name="BEx7579IFVUAVJ784K1JNXQW1Z9I" localSheetId="1" hidden="1">#REF!</definedName>
    <definedName name="BEx7579IFVUAVJ784K1JNXQW1Z9I" hidden="1">#REF!</definedName>
    <definedName name="BEx759D1D5SXS5ELLZVBI0SXYUNF" localSheetId="0" hidden="1">#REF!</definedName>
    <definedName name="BEx759D1D5SXS5ELLZVBI0SXYUNF" localSheetId="1" hidden="1">#REF!</definedName>
    <definedName name="BEx759D1D5SXS5ELLZVBI0SXYUNF" hidden="1">#REF!</definedName>
    <definedName name="BEx75GJZSZHUDN6OOAGQYFUDA2LP" localSheetId="0" hidden="1">#REF!</definedName>
    <definedName name="BEx75GJZSZHUDN6OOAGQYFUDA2LP" localSheetId="1" hidden="1">#REF!</definedName>
    <definedName name="BEx75GJZSZHUDN6OOAGQYFUDA2LP" hidden="1">#REF!</definedName>
    <definedName name="BEx75HGCCV5K4UCJWYV8EV9AG5YT" localSheetId="0" hidden="1">#REF!</definedName>
    <definedName name="BEx75HGCCV5K4UCJWYV8EV9AG5YT" localSheetId="1" hidden="1">#REF!</definedName>
    <definedName name="BEx75HGCCV5K4UCJWYV8EV9AG5YT" hidden="1">#REF!</definedName>
    <definedName name="BEx75OHUDAC9RZDLL9L4I1L7VQ21" localSheetId="0" hidden="1">'[21]10.08.4 -2008 Capital'!#REF!</definedName>
    <definedName name="BEx75OHUDAC9RZDLL9L4I1L7VQ21" localSheetId="1" hidden="1">'[21]10.08.4 -2008 Capital'!#REF!</definedName>
    <definedName name="BEx75OHUDAC9RZDLL9L4I1L7VQ21" hidden="1">'[21]10.08.4 -2008 Capital'!#REF!</definedName>
    <definedName name="BEx75PZT8TY5P13U978NVBUXKHT4" localSheetId="0" hidden="1">#REF!</definedName>
    <definedName name="BEx75PZT8TY5P13U978NVBUXKHT4" localSheetId="1" hidden="1">#REF!</definedName>
    <definedName name="BEx75PZT8TY5P13U978NVBUXKHT4" hidden="1">#REF!</definedName>
    <definedName name="BEx75T55F7GML8V1DMWL26WRT006" localSheetId="0" hidden="1">#REF!</definedName>
    <definedName name="BEx75T55F7GML8V1DMWL26WRT006" localSheetId="1" hidden="1">#REF!</definedName>
    <definedName name="BEx75T55F7GML8V1DMWL26WRT006" hidden="1">#REF!</definedName>
    <definedName name="BEx75VJGR07JY6UUWURQ4PJ29UKC" localSheetId="0" hidden="1">#REF!</definedName>
    <definedName name="BEx75VJGR07JY6UUWURQ4PJ29UKC" localSheetId="1" hidden="1">#REF!</definedName>
    <definedName name="BEx75VJGR07JY6UUWURQ4PJ29UKC" hidden="1">#REF!</definedName>
    <definedName name="BEx7696C3JFS7JTBL4CH2YB4GLHQ" localSheetId="0" hidden="1">#REF!</definedName>
    <definedName name="BEx7696C3JFS7JTBL4CH2YB4GLHQ" localSheetId="1" hidden="1">#REF!</definedName>
    <definedName name="BEx7696C3JFS7JTBL4CH2YB4GLHQ" hidden="1">#REF!</definedName>
    <definedName name="BEx76F0MJW2PS2LZH14RJZO14ARD" localSheetId="0" hidden="1">'[21]10.08.5 - 2008 Capital - TDBU'!#REF!</definedName>
    <definedName name="BEx76F0MJW2PS2LZH14RJZO14ARD" localSheetId="1" hidden="1">'[21]10.08.5 - 2008 Capital - TDBU'!#REF!</definedName>
    <definedName name="BEx76F0MJW2PS2LZH14RJZO14ARD" hidden="1">'[21]10.08.5 - 2008 Capital - TDBU'!#REF!</definedName>
    <definedName name="BEx7741OUGLA0WJQLQRUJSL4DE00" localSheetId="0" hidden="1">#REF!</definedName>
    <definedName name="BEx7741OUGLA0WJQLQRUJSL4DE00" localSheetId="1" hidden="1">#REF!</definedName>
    <definedName name="BEx7741OUGLA0WJQLQRUJSL4DE00" hidden="1">#REF!</definedName>
    <definedName name="BEx774N83DXLJZ54Q42PWIJZ2DN1" localSheetId="0" hidden="1">#REF!</definedName>
    <definedName name="BEx774N83DXLJZ54Q42PWIJZ2DN1" localSheetId="1" hidden="1">#REF!</definedName>
    <definedName name="BEx774N83DXLJZ54Q42PWIJZ2DN1" hidden="1">#REF!</definedName>
    <definedName name="BEx779QNIY3061ZV9BR462WKEGRW" localSheetId="0" hidden="1">#REF!</definedName>
    <definedName name="BEx779QNIY3061ZV9BR462WKEGRW" localSheetId="1" hidden="1">#REF!</definedName>
    <definedName name="BEx779QNIY3061ZV9BR462WKEGRW" hidden="1">#REF!</definedName>
    <definedName name="BEx77G19QU9A95CNHE6QMVSQR2T3" localSheetId="0" hidden="1">#REF!</definedName>
    <definedName name="BEx77G19QU9A95CNHE6QMVSQR2T3" localSheetId="1" hidden="1">#REF!</definedName>
    <definedName name="BEx77G19QU9A95CNHE6QMVSQR2T3" hidden="1">#REF!</definedName>
    <definedName name="BEx77NIZM6XEWOV6EXQU2UG5MSUR" localSheetId="0" hidden="1">'[21]10.08.5 - 2008 Capital - TDBU'!#REF!</definedName>
    <definedName name="BEx77NIZM6XEWOV6EXQU2UG5MSUR" localSheetId="1" hidden="1">'[21]10.08.5 - 2008 Capital - TDBU'!#REF!</definedName>
    <definedName name="BEx77NIZM6XEWOV6EXQU2UG5MSUR" hidden="1">'[21]10.08.5 - 2008 Capital - TDBU'!#REF!</definedName>
    <definedName name="BEx77P0S3GVMS7BJUL9OWUGJ1B02" localSheetId="0" hidden="1">#REF!</definedName>
    <definedName name="BEx77P0S3GVMS7BJUL9OWUGJ1B02" localSheetId="1" hidden="1">#REF!</definedName>
    <definedName name="BEx77P0S3GVMS7BJUL9OWUGJ1B02" hidden="1">#REF!</definedName>
    <definedName name="BEx77P69SYJJ2S37W7MAD4IWKUO4" localSheetId="0" hidden="1">#REF!</definedName>
    <definedName name="BEx77P69SYJJ2S37W7MAD4IWKUO4" localSheetId="1" hidden="1">#REF!</definedName>
    <definedName name="BEx77P69SYJJ2S37W7MAD4IWKUO4" hidden="1">#REF!</definedName>
    <definedName name="BEx77QDESURI6WW5582YXSK3A972" localSheetId="0" hidden="1">#REF!</definedName>
    <definedName name="BEx77QDESURI6WW5582YXSK3A972" localSheetId="1" hidden="1">#REF!</definedName>
    <definedName name="BEx77QDESURI6WW5582YXSK3A972" hidden="1">#REF!</definedName>
    <definedName name="BEx77U9O8O8ZI1JB5ZFCC25C06DJ" localSheetId="0" hidden="1">#REF!</definedName>
    <definedName name="BEx77U9O8O8ZI1JB5ZFCC25C06DJ" localSheetId="1" hidden="1">#REF!</definedName>
    <definedName name="BEx77U9O8O8ZI1JB5ZFCC25C06DJ" hidden="1">#REF!</definedName>
    <definedName name="BEx77VBI9XOPFHKEWU5EHQ9J675Y" localSheetId="0" hidden="1">#REF!</definedName>
    <definedName name="BEx77VBI9XOPFHKEWU5EHQ9J675Y" localSheetId="1" hidden="1">#REF!</definedName>
    <definedName name="BEx77VBI9XOPFHKEWU5EHQ9J675Y" hidden="1">#REF!</definedName>
    <definedName name="BEx7809GQOCLHSNH95VOYIX7P1TV" localSheetId="0" hidden="1">#REF!</definedName>
    <definedName name="BEx7809GQOCLHSNH95VOYIX7P1TV" localSheetId="1" hidden="1">#REF!</definedName>
    <definedName name="BEx7809GQOCLHSNH95VOYIX7P1TV" hidden="1">#REF!</definedName>
    <definedName name="BEx780K8XAXUHGVZGZWQ74DK4CI3" localSheetId="0" hidden="1">#REF!</definedName>
    <definedName name="BEx780K8XAXUHGVZGZWQ74DK4CI3" localSheetId="1" hidden="1">#REF!</definedName>
    <definedName name="BEx780K8XAXUHGVZGZWQ74DK4CI3" hidden="1">#REF!</definedName>
    <definedName name="BEx78226TN58UE0CTY98YEDU0LSL" localSheetId="0" hidden="1">#REF!</definedName>
    <definedName name="BEx78226TN58UE0CTY98YEDU0LSL" localSheetId="1" hidden="1">#REF!</definedName>
    <definedName name="BEx78226TN58UE0CTY98YEDU0LSL" hidden="1">#REF!</definedName>
    <definedName name="BEx787GF57Y7X323F3OTRWSGH7HZ" localSheetId="0" hidden="1">#REF!</definedName>
    <definedName name="BEx787GF57Y7X323F3OTRWSGH7HZ" localSheetId="1" hidden="1">#REF!</definedName>
    <definedName name="BEx787GF57Y7X323F3OTRWSGH7HZ" hidden="1">#REF!</definedName>
    <definedName name="BEx7881ZZBWHRAX6W2GY19J8MGEQ" localSheetId="0" hidden="1">#REF!</definedName>
    <definedName name="BEx7881ZZBWHRAX6W2GY19J8MGEQ" localSheetId="1" hidden="1">#REF!</definedName>
    <definedName name="BEx7881ZZBWHRAX6W2GY19J8MGEQ" hidden="1">#REF!</definedName>
    <definedName name="BEx78HHRIWDLHQX2LG0HWFRYEL1T" localSheetId="0" hidden="1">#REF!</definedName>
    <definedName name="BEx78HHRIWDLHQX2LG0HWFRYEL1T" localSheetId="1" hidden="1">#REF!</definedName>
    <definedName name="BEx78HHRIWDLHQX2LG0HWFRYEL1T" hidden="1">#REF!</definedName>
    <definedName name="BEx78LE2GHJ4PVWT3ULLA2J3TY1V" localSheetId="0" hidden="1">#REF!</definedName>
    <definedName name="BEx78LE2GHJ4PVWT3ULLA2J3TY1V" localSheetId="1" hidden="1">#REF!</definedName>
    <definedName name="BEx78LE2GHJ4PVWT3ULLA2J3TY1V" hidden="1">#REF!</definedName>
    <definedName name="BEx78QMXZ2P1ZB3HJ9O50DWHCMXR" localSheetId="0" hidden="1">#REF!</definedName>
    <definedName name="BEx78QMXZ2P1ZB3HJ9O50DWHCMXR" localSheetId="1" hidden="1">#REF!</definedName>
    <definedName name="BEx78QMXZ2P1ZB3HJ9O50DWHCMXR" hidden="1">#REF!</definedName>
    <definedName name="BEx78SFO5VR28677DWZEMDN7G86X" localSheetId="0" hidden="1">#REF!</definedName>
    <definedName name="BEx78SFO5VR28677DWZEMDN7G86X" localSheetId="1" hidden="1">#REF!</definedName>
    <definedName name="BEx78SFO5VR28677DWZEMDN7G86X" hidden="1">#REF!</definedName>
    <definedName name="BEx78SFOYH1Z0ZDTO47W2M60TW6K" localSheetId="0" hidden="1">#REF!</definedName>
    <definedName name="BEx78SFOYH1Z0ZDTO47W2M60TW6K" localSheetId="1" hidden="1">#REF!</definedName>
    <definedName name="BEx78SFOYH1Z0ZDTO47W2M60TW6K" hidden="1">#REF!</definedName>
    <definedName name="BEx79APUP133FLMIO8AZJFIIYD1L" localSheetId="0" hidden="1">#REF!</definedName>
    <definedName name="BEx79APUP133FLMIO8AZJFIIYD1L" localSheetId="1" hidden="1">#REF!</definedName>
    <definedName name="BEx79APUP133FLMIO8AZJFIIYD1L" hidden="1">#REF!</definedName>
    <definedName name="BEx79JK3E6JO8MX4O35A5G8NZCC8" localSheetId="0" hidden="1">#REF!</definedName>
    <definedName name="BEx79JK3E6JO8MX4O35A5G8NZCC8" localSheetId="1" hidden="1">#REF!</definedName>
    <definedName name="BEx79JK3E6JO8MX4O35A5G8NZCC8" hidden="1">#REF!</definedName>
    <definedName name="BEx79OCP4HQ6XP8EWNGEUDLOZBBS" localSheetId="0" hidden="1">#REF!</definedName>
    <definedName name="BEx79OCP4HQ6XP8EWNGEUDLOZBBS" localSheetId="1" hidden="1">#REF!</definedName>
    <definedName name="BEx79OCP4HQ6XP8EWNGEUDLOZBBS" hidden="1">#REF!</definedName>
    <definedName name="BEx79SEAYKUZB0H4LYBCD6WWJBG2" localSheetId="0" hidden="1">#REF!</definedName>
    <definedName name="BEx79SEAYKUZB0H4LYBCD6WWJBG2" localSheetId="1" hidden="1">#REF!</definedName>
    <definedName name="BEx79SEAYKUZB0H4LYBCD6WWJBG2" hidden="1">#REF!</definedName>
    <definedName name="BEx79SJRHTLS9PYM69O9BWW1FMJK" localSheetId="0" hidden="1">#REF!</definedName>
    <definedName name="BEx79SJRHTLS9PYM69O9BWW1FMJK" localSheetId="1" hidden="1">#REF!</definedName>
    <definedName name="BEx79SJRHTLS9PYM69O9BWW1FMJK" hidden="1">#REF!</definedName>
    <definedName name="BEx79YJJLBELICW9F9FRYSCQ101L" localSheetId="0" hidden="1">#REF!</definedName>
    <definedName name="BEx79YJJLBELICW9F9FRYSCQ101L" localSheetId="1" hidden="1">#REF!</definedName>
    <definedName name="BEx79YJJLBELICW9F9FRYSCQ101L" hidden="1">#REF!</definedName>
    <definedName name="BEx79YUC7B0V77FSBGIRCY1BR4VK" localSheetId="0" hidden="1">#REF!</definedName>
    <definedName name="BEx79YUC7B0V77FSBGIRCY1BR4VK" localSheetId="1" hidden="1">#REF!</definedName>
    <definedName name="BEx79YUC7B0V77FSBGIRCY1BR4VK" hidden="1">#REF!</definedName>
    <definedName name="BEx7A06T3RC2891FUX05G3QPRAUE" localSheetId="0" hidden="1">#REF!</definedName>
    <definedName name="BEx7A06T3RC2891FUX05G3QPRAUE" localSheetId="1" hidden="1">#REF!</definedName>
    <definedName name="BEx7A06T3RC2891FUX05G3QPRAUE" hidden="1">#REF!</definedName>
    <definedName name="BEx7A18OPKC61FNESSBTAXMF8AW7" localSheetId="0" hidden="1">#REF!</definedName>
    <definedName name="BEx7A18OPKC61FNESSBTAXMF8AW7" localSheetId="1" hidden="1">#REF!</definedName>
    <definedName name="BEx7A18OPKC61FNESSBTAXMF8AW7" hidden="1">#REF!</definedName>
    <definedName name="BEx7A1DZ3ACKTQDO9ELXW44GL8Y2" localSheetId="0" hidden="1">'[21]10.08.4 -2008 Capital'!#REF!</definedName>
    <definedName name="BEx7A1DZ3ACKTQDO9ELXW44GL8Y2" localSheetId="1" hidden="1">'[21]10.08.4 -2008 Capital'!#REF!</definedName>
    <definedName name="BEx7A1DZ3ACKTQDO9ELXW44GL8Y2" hidden="1">'[21]10.08.4 -2008 Capital'!#REF!</definedName>
    <definedName name="BEx7A7DRZSSF2EG6JQH27X93U90I" localSheetId="0" hidden="1">#REF!</definedName>
    <definedName name="BEx7A7DRZSSF2EG6JQH27X93U90I" localSheetId="1" hidden="1">#REF!</definedName>
    <definedName name="BEx7A7DRZSSF2EG6JQH27X93U90I" hidden="1">#REF!</definedName>
    <definedName name="BEx7A9S3JA1X7FH4CFSQLTZC4691" localSheetId="0" hidden="1">#REF!</definedName>
    <definedName name="BEx7A9S3JA1X7FH4CFSQLTZC4691" localSheetId="1" hidden="1">#REF!</definedName>
    <definedName name="BEx7A9S3JA1X7FH4CFSQLTZC4691" hidden="1">#REF!</definedName>
    <definedName name="BEx7ABA2C9IWH5VSLVLLLCY62161" localSheetId="0" hidden="1">#REF!</definedName>
    <definedName name="BEx7ABA2C9IWH5VSLVLLLCY62161" localSheetId="1" hidden="1">#REF!</definedName>
    <definedName name="BEx7ABA2C9IWH5VSLVLLLCY62161" hidden="1">#REF!</definedName>
    <definedName name="BEx7AE4LPLX8N85BYB0WCO5S7ZPV" localSheetId="0" hidden="1">#REF!</definedName>
    <definedName name="BEx7AE4LPLX8N85BYB0WCO5S7ZPV" localSheetId="1" hidden="1">#REF!</definedName>
    <definedName name="BEx7AE4LPLX8N85BYB0WCO5S7ZPV" hidden="1">#REF!</definedName>
    <definedName name="BEx7AJ81S7N0ZOX5HWUXTT04D8KK" localSheetId="0" hidden="1">'[21]10.08.5 - 2008 Capital - TDBU'!#REF!</definedName>
    <definedName name="BEx7AJ81S7N0ZOX5HWUXTT04D8KK" localSheetId="1" hidden="1">'[21]10.08.5 - 2008 Capital - TDBU'!#REF!</definedName>
    <definedName name="BEx7AJ81S7N0ZOX5HWUXTT04D8KK" hidden="1">'[21]10.08.5 - 2008 Capital - TDBU'!#REF!</definedName>
    <definedName name="BEx7AQKAXA50BVHLEWZFVHEFM6BR" localSheetId="0" hidden="1">#REF!</definedName>
    <definedName name="BEx7AQKAXA50BVHLEWZFVHEFM6BR" localSheetId="1" hidden="1">#REF!</definedName>
    <definedName name="BEx7AQKAXA50BVHLEWZFVHEFM6BR" hidden="1">#REF!</definedName>
    <definedName name="BEx7ASD1I654MEDCO6GGWA95PXSC" localSheetId="0" hidden="1">#REF!</definedName>
    <definedName name="BEx7ASD1I654MEDCO6GGWA95PXSC" localSheetId="1" hidden="1">#REF!</definedName>
    <definedName name="BEx7ASD1I654MEDCO6GGWA95PXSC" hidden="1">#REF!</definedName>
    <definedName name="BEx7AVCX9S5RJP3NSZ4QM4E6ERDT" localSheetId="0" hidden="1">#REF!</definedName>
    <definedName name="BEx7AVCX9S5RJP3NSZ4QM4E6ERDT" localSheetId="1" hidden="1">#REF!</definedName>
    <definedName name="BEx7AVCX9S5RJP3NSZ4QM4E6ERDT" hidden="1">#REF!</definedName>
    <definedName name="BEx7AVT704ZMAOMB9JGPZ6LXHSQG" localSheetId="0" hidden="1">#REF!</definedName>
    <definedName name="BEx7AVT704ZMAOMB9JGPZ6LXHSQG" localSheetId="1" hidden="1">#REF!</definedName>
    <definedName name="BEx7AVT704ZMAOMB9JGPZ6LXHSQG" hidden="1">#REF!</definedName>
    <definedName name="BEx7AVYIGP0930MV5JEBWRYCJN68" localSheetId="0" hidden="1">#REF!</definedName>
    <definedName name="BEx7AVYIGP0930MV5JEBWRYCJN68" localSheetId="1" hidden="1">#REF!</definedName>
    <definedName name="BEx7AVYIGP0930MV5JEBWRYCJN68" hidden="1">#REF!</definedName>
    <definedName name="BEx7B6LH6917TXOSAAQ6U7HVF018" localSheetId="0" hidden="1">#REF!</definedName>
    <definedName name="BEx7B6LH6917TXOSAAQ6U7HVF018" localSheetId="1" hidden="1">#REF!</definedName>
    <definedName name="BEx7B6LH6917TXOSAAQ6U7HVF018" hidden="1">#REF!</definedName>
    <definedName name="BEx7BPXFZXJ79FQ0E8AQE21PGVHA" localSheetId="0" hidden="1">#REF!</definedName>
    <definedName name="BEx7BPXFZXJ79FQ0E8AQE21PGVHA" localSheetId="1" hidden="1">#REF!</definedName>
    <definedName name="BEx7BPXFZXJ79FQ0E8AQE21PGVHA" hidden="1">#REF!</definedName>
    <definedName name="BEx7C04AM39DQMC1TIX7CFZ2ADHX" localSheetId="0" hidden="1">#REF!</definedName>
    <definedName name="BEx7C04AM39DQMC1TIX7CFZ2ADHX" localSheetId="1" hidden="1">#REF!</definedName>
    <definedName name="BEx7C04AM39DQMC1TIX7CFZ2ADHX" hidden="1">#REF!</definedName>
    <definedName name="BEx7C1RKPVBM823KIGN85C8NOGLB" localSheetId="0" hidden="1">#REF!</definedName>
    <definedName name="BEx7C1RKPVBM823KIGN85C8NOGLB" localSheetId="1" hidden="1">#REF!</definedName>
    <definedName name="BEx7C1RKPVBM823KIGN85C8NOGLB" hidden="1">#REF!</definedName>
    <definedName name="BEx7C40F0PQURHPI6YQ39NFIR86Z" localSheetId="0" hidden="1">#REF!</definedName>
    <definedName name="BEx7C40F0PQURHPI6YQ39NFIR86Z" localSheetId="1" hidden="1">#REF!</definedName>
    <definedName name="BEx7C40F0PQURHPI6YQ39NFIR86Z" hidden="1">#REF!</definedName>
    <definedName name="BEx7C93VR7SYRIJS1JO8YZKSFAW9" localSheetId="0" hidden="1">#REF!</definedName>
    <definedName name="BEx7C93VR7SYRIJS1JO8YZKSFAW9" localSheetId="1" hidden="1">#REF!</definedName>
    <definedName name="BEx7C93VR7SYRIJS1JO8YZKSFAW9" hidden="1">#REF!</definedName>
    <definedName name="BEx7CCPC6R1KQQZ2JQU6EFI1G0RM" localSheetId="0" hidden="1">#REF!</definedName>
    <definedName name="BEx7CCPC6R1KQQZ2JQU6EFI1G0RM" localSheetId="1" hidden="1">#REF!</definedName>
    <definedName name="BEx7CCPC6R1KQQZ2JQU6EFI1G0RM" hidden="1">#REF!</definedName>
    <definedName name="BEx7CDAXF5MHW62MV0JHIEM92MPI" localSheetId="0" hidden="1">#REF!</definedName>
    <definedName name="BEx7CDAXF5MHW62MV0JHIEM92MPI" localSheetId="1" hidden="1">#REF!</definedName>
    <definedName name="BEx7CDAXF5MHW62MV0JHIEM92MPI" hidden="1">#REF!</definedName>
    <definedName name="BEx7CIJST9GLS2QD383UK7VUDTGL" localSheetId="0" hidden="1">#REF!</definedName>
    <definedName name="BEx7CIJST9GLS2QD383UK7VUDTGL" localSheetId="1" hidden="1">#REF!</definedName>
    <definedName name="BEx7CIJST9GLS2QD383UK7VUDTGL" hidden="1">#REF!</definedName>
    <definedName name="BEx7CN1OPV8F04BRSJJSWFTXJAD5" localSheetId="0" hidden="1">#REF!</definedName>
    <definedName name="BEx7CN1OPV8F04BRSJJSWFTXJAD5" localSheetId="1" hidden="1">#REF!</definedName>
    <definedName name="BEx7CN1OPV8F04BRSJJSWFTXJAD5" hidden="1">#REF!</definedName>
    <definedName name="BEx7CO8T2XKC7GHDSYNAWTZ9L7YR" localSheetId="0" hidden="1">#REF!</definedName>
    <definedName name="BEx7CO8T2XKC7GHDSYNAWTZ9L7YR" localSheetId="1" hidden="1">#REF!</definedName>
    <definedName name="BEx7CO8T2XKC7GHDSYNAWTZ9L7YR" hidden="1">#REF!</definedName>
    <definedName name="BEx7CW1CF00DO8A36UNC2X7K65C2" localSheetId="0" hidden="1">#REF!</definedName>
    <definedName name="BEx7CW1CF00DO8A36UNC2X7K65C2" localSheetId="1" hidden="1">#REF!</definedName>
    <definedName name="BEx7CW1CF00DO8A36UNC2X7K65C2" hidden="1">#REF!</definedName>
    <definedName name="BEx7CW6NFRL2P4XWP0MWHIYA97KF" localSheetId="0" hidden="1">#REF!</definedName>
    <definedName name="BEx7CW6NFRL2P4XWP0MWHIYA97KF" localSheetId="1" hidden="1">#REF!</definedName>
    <definedName name="BEx7CW6NFRL2P4XWP0MWHIYA97KF" hidden="1">#REF!</definedName>
    <definedName name="BEx7D5RWKRS4W71J4NZ6ZSFHPKFT" localSheetId="0" hidden="1">#REF!</definedName>
    <definedName name="BEx7D5RWKRS4W71J4NZ6ZSFHPKFT" localSheetId="1" hidden="1">#REF!</definedName>
    <definedName name="BEx7D5RWKRS4W71J4NZ6ZSFHPKFT" hidden="1">#REF!</definedName>
    <definedName name="BEx7D8H1TPOX1UN17QZYEV7Q58GA" localSheetId="0" hidden="1">#REF!</definedName>
    <definedName name="BEx7D8H1TPOX1UN17QZYEV7Q58GA" localSheetId="1" hidden="1">#REF!</definedName>
    <definedName name="BEx7D8H1TPOX1UN17QZYEV7Q58GA" hidden="1">#REF!</definedName>
    <definedName name="BEx7DGF13H2074LRWFZQ45PZ6JPX" localSheetId="0" hidden="1">#REF!</definedName>
    <definedName name="BEx7DGF13H2074LRWFZQ45PZ6JPX" localSheetId="1" hidden="1">#REF!</definedName>
    <definedName name="BEx7DGF13H2074LRWFZQ45PZ6JPX" hidden="1">#REF!</definedName>
    <definedName name="BEx7DKWUXEDIISSX4GDD4YYT887F" localSheetId="0" hidden="1">#REF!</definedName>
    <definedName name="BEx7DKWUXEDIISSX4GDD4YYT887F" localSheetId="1" hidden="1">#REF!</definedName>
    <definedName name="BEx7DKWUXEDIISSX4GDD4YYT887F" hidden="1">#REF!</definedName>
    <definedName name="BEx7DMUYR2HC26WW7AOB1TULERMB" localSheetId="0" hidden="1">#REF!</definedName>
    <definedName name="BEx7DMUYR2HC26WW7AOB1TULERMB" localSheetId="1" hidden="1">#REF!</definedName>
    <definedName name="BEx7DMUYR2HC26WW7AOB1TULERMB" hidden="1">#REF!</definedName>
    <definedName name="BEx7DVJTRV44IMJIBFXELE67SZ7S" localSheetId="0" hidden="1">#REF!</definedName>
    <definedName name="BEx7DVJTRV44IMJIBFXELE67SZ7S" localSheetId="1" hidden="1">#REF!</definedName>
    <definedName name="BEx7DVJTRV44IMJIBFXELE67SZ7S" hidden="1">#REF!</definedName>
    <definedName name="BEx7DVUMFCI5INHMVFIJ44RTTSTT" localSheetId="0" hidden="1">#REF!</definedName>
    <definedName name="BEx7DVUMFCI5INHMVFIJ44RTTSTT" localSheetId="1" hidden="1">#REF!</definedName>
    <definedName name="BEx7DVUMFCI5INHMVFIJ44RTTSTT" hidden="1">#REF!</definedName>
    <definedName name="BEx7E2QSW841R32GCRO0M9X6GW5L" localSheetId="0" hidden="1">#REF!</definedName>
    <definedName name="BEx7E2QSW841R32GCRO0M9X6GW5L" localSheetId="1" hidden="1">#REF!</definedName>
    <definedName name="BEx7E2QSW841R32GCRO0M9X6GW5L" hidden="1">#REF!</definedName>
    <definedName name="BEx7E2QT2U8THYOKBPXONB1B47WH" localSheetId="0" hidden="1">#REF!</definedName>
    <definedName name="BEx7E2QT2U8THYOKBPXONB1B47WH" localSheetId="1" hidden="1">#REF!</definedName>
    <definedName name="BEx7E2QT2U8THYOKBPXONB1B47WH" hidden="1">#REF!</definedName>
    <definedName name="BEx7E5QP7W6UKO74F5Y0VJ741HS5" localSheetId="0" hidden="1">#REF!</definedName>
    <definedName name="BEx7E5QP7W6UKO74F5Y0VJ741HS5" localSheetId="1" hidden="1">#REF!</definedName>
    <definedName name="BEx7E5QP7W6UKO74F5Y0VJ741HS5" hidden="1">#REF!</definedName>
    <definedName name="BEx7E6N29HGH3I47AFB2DCS6MVS6" localSheetId="0" hidden="1">#REF!</definedName>
    <definedName name="BEx7E6N29HGH3I47AFB2DCS6MVS6" localSheetId="1" hidden="1">#REF!</definedName>
    <definedName name="BEx7E6N29HGH3I47AFB2DCS6MVS6" hidden="1">#REF!</definedName>
    <definedName name="BEx7EBA8IYHQKT7IQAOAML660SYA" localSheetId="0" hidden="1">#REF!</definedName>
    <definedName name="BEx7EBA8IYHQKT7IQAOAML660SYA" localSheetId="1" hidden="1">#REF!</definedName>
    <definedName name="BEx7EBA8IYHQKT7IQAOAML660SYA" hidden="1">#REF!</definedName>
    <definedName name="BEx7EI6C8MCRZFEQYUBE5FSUTIHK" localSheetId="0" hidden="1">#REF!</definedName>
    <definedName name="BEx7EI6C8MCRZFEQYUBE5FSUTIHK" localSheetId="1" hidden="1">#REF!</definedName>
    <definedName name="BEx7EI6C8MCRZFEQYUBE5FSUTIHK" hidden="1">#REF!</definedName>
    <definedName name="BEx7EI6DL1Z6UWLFBXAKVGZTKHWJ" localSheetId="0" hidden="1">#REF!</definedName>
    <definedName name="BEx7EI6DL1Z6UWLFBXAKVGZTKHWJ" localSheetId="1" hidden="1">#REF!</definedName>
    <definedName name="BEx7EI6DL1Z6UWLFBXAKVGZTKHWJ" hidden="1">#REF!</definedName>
    <definedName name="BEx7EQKHX7GZYOLXRDU534TT4H64" localSheetId="0" hidden="1">#REF!</definedName>
    <definedName name="BEx7EQKHX7GZYOLXRDU534TT4H64" localSheetId="1" hidden="1">#REF!</definedName>
    <definedName name="BEx7EQKHX7GZYOLXRDU534TT4H64" hidden="1">#REF!</definedName>
    <definedName name="BEx7ETV6L1TM7JSXJIGK3FC6RVZW" localSheetId="0" hidden="1">#REF!</definedName>
    <definedName name="BEx7ETV6L1TM7JSXJIGK3FC6RVZW" localSheetId="1" hidden="1">#REF!</definedName>
    <definedName name="BEx7ETV6L1TM7JSXJIGK3FC6RVZW" hidden="1">#REF!</definedName>
    <definedName name="BEx7EV2C287ME9PQ0FIM5QWZ3O9K" localSheetId="0" hidden="1">#REF!</definedName>
    <definedName name="BEx7EV2C287ME9PQ0FIM5QWZ3O9K" localSheetId="1" hidden="1">#REF!</definedName>
    <definedName name="BEx7EV2C287ME9PQ0FIM5QWZ3O9K" hidden="1">#REF!</definedName>
    <definedName name="BEx7EWK9GUVV6FXWYIGH0TAI4V2O" localSheetId="0" hidden="1">#REF!</definedName>
    <definedName name="BEx7EWK9GUVV6FXWYIGH0TAI4V2O" localSheetId="1" hidden="1">#REF!</definedName>
    <definedName name="BEx7EWK9GUVV6FXWYIGH0TAI4V2O" hidden="1">#REF!</definedName>
    <definedName name="BEx7EYYLHMBYQTH6I377FCQS7CSX" localSheetId="0" hidden="1">#REF!</definedName>
    <definedName name="BEx7EYYLHMBYQTH6I377FCQS7CSX" localSheetId="1" hidden="1">#REF!</definedName>
    <definedName name="BEx7EYYLHMBYQTH6I377FCQS7CSX" hidden="1">#REF!</definedName>
    <definedName name="BEx7F3R8WBC6E9U65SYE1VCBPKTN" localSheetId="0" hidden="1">#REF!</definedName>
    <definedName name="BEx7F3R8WBC6E9U65SYE1VCBPKTN" localSheetId="1" hidden="1">#REF!</definedName>
    <definedName name="BEx7F3R8WBC6E9U65SYE1VCBPKTN" hidden="1">#REF!</definedName>
    <definedName name="BEx7FCLG1RYI2SNOU1Y2GQZNZSWA" localSheetId="0" hidden="1">#REF!</definedName>
    <definedName name="BEx7FCLG1RYI2SNOU1Y2GQZNZSWA" localSheetId="1" hidden="1">#REF!</definedName>
    <definedName name="BEx7FCLG1RYI2SNOU1Y2GQZNZSWA" hidden="1">#REF!</definedName>
    <definedName name="BEx7FN32ZGWOAA4TTH79KINTDWR9" localSheetId="0" hidden="1">#REF!</definedName>
    <definedName name="BEx7FN32ZGWOAA4TTH79KINTDWR9" localSheetId="1" hidden="1">#REF!</definedName>
    <definedName name="BEx7FN32ZGWOAA4TTH79KINTDWR9" hidden="1">#REF!</definedName>
    <definedName name="BEx7G0F5491O5LOO00O1AXXAE24R" localSheetId="0" hidden="1">#REF!</definedName>
    <definedName name="BEx7G0F5491O5LOO00O1AXXAE24R" localSheetId="1" hidden="1">#REF!</definedName>
    <definedName name="BEx7G0F5491O5LOO00O1AXXAE24R" hidden="1">#REF!</definedName>
    <definedName name="BEx7G82CKM3NIY1PHNFK28M09PCH" localSheetId="0" hidden="1">#REF!</definedName>
    <definedName name="BEx7G82CKM3NIY1PHNFK28M09PCH" localSheetId="1" hidden="1">#REF!</definedName>
    <definedName name="BEx7G82CKM3NIY1PHNFK28M09PCH" hidden="1">#REF!</definedName>
    <definedName name="BEx7GR3ENYWRXXS5IT0UMEGOLGUH" localSheetId="0" hidden="1">#REF!</definedName>
    <definedName name="BEx7GR3ENYWRXXS5IT0UMEGOLGUH" localSheetId="1" hidden="1">#REF!</definedName>
    <definedName name="BEx7GR3ENYWRXXS5IT0UMEGOLGUH" hidden="1">#REF!</definedName>
    <definedName name="BEx7GSAL6P7TASL8MB63RFST1LJL" localSheetId="0" hidden="1">#REF!</definedName>
    <definedName name="BEx7GSAL6P7TASL8MB63RFST1LJL" localSheetId="1" hidden="1">#REF!</definedName>
    <definedName name="BEx7GSAL6P7TASL8MB63RFST1LJL" hidden="1">#REF!</definedName>
    <definedName name="BEx7H0JCP7ZU8M0UWQXEBQ8U7WXG" localSheetId="0" hidden="1">#REF!</definedName>
    <definedName name="BEx7H0JCP7ZU8M0UWQXEBQ8U7WXG" localSheetId="1" hidden="1">#REF!</definedName>
    <definedName name="BEx7H0JCP7ZU8M0UWQXEBQ8U7WXG" hidden="1">#REF!</definedName>
    <definedName name="BEx7H0JD6I5I8WQLLWOYWY5YWPQE" localSheetId="0" hidden="1">#REF!</definedName>
    <definedName name="BEx7H0JD6I5I8WQLLWOYWY5YWPQE" localSheetId="1" hidden="1">#REF!</definedName>
    <definedName name="BEx7H0JD6I5I8WQLLWOYWY5YWPQE" hidden="1">#REF!</definedName>
    <definedName name="BEx7H14XCXH7WEXEY1HVO53A6AGH" localSheetId="0" hidden="1">#REF!</definedName>
    <definedName name="BEx7H14XCXH7WEXEY1HVO53A6AGH" localSheetId="1" hidden="1">#REF!</definedName>
    <definedName name="BEx7H14XCXH7WEXEY1HVO53A6AGH" hidden="1">#REF!</definedName>
    <definedName name="BEx7HFTIA8AC8BR8HKIN81VE1SGW" localSheetId="0" hidden="1">#REF!</definedName>
    <definedName name="BEx7HFTIA8AC8BR8HKIN81VE1SGW" localSheetId="1" hidden="1">#REF!</definedName>
    <definedName name="BEx7HFTIA8AC8BR8HKIN81VE1SGW" hidden="1">#REF!</definedName>
    <definedName name="BEx7HGVBEF4LEIF6RC14N3PSU461" localSheetId="0" hidden="1">#REF!</definedName>
    <definedName name="BEx7HGVBEF4LEIF6RC14N3PSU461" localSheetId="1" hidden="1">#REF!</definedName>
    <definedName name="BEx7HGVBEF4LEIF6RC14N3PSU461" hidden="1">#REF!</definedName>
    <definedName name="BEx7HNM5QUG90PN1J2VL176TH6KY" localSheetId="0" hidden="1">#REF!</definedName>
    <definedName name="BEx7HNM5QUG90PN1J2VL176TH6KY" localSheetId="1" hidden="1">#REF!</definedName>
    <definedName name="BEx7HNM5QUG90PN1J2VL176TH6KY" hidden="1">#REF!</definedName>
    <definedName name="BEx7HQ5T9FZ42QWS09UO4DT42Y0R" localSheetId="0" hidden="1">#REF!</definedName>
    <definedName name="BEx7HQ5T9FZ42QWS09UO4DT42Y0R" localSheetId="1" hidden="1">#REF!</definedName>
    <definedName name="BEx7HQ5T9FZ42QWS09UO4DT42Y0R" hidden="1">#REF!</definedName>
    <definedName name="BEx7HRCZE3CVGON1HV07MT5MNDZ3" localSheetId="0" hidden="1">#REF!</definedName>
    <definedName name="BEx7HRCZE3CVGON1HV07MT5MNDZ3" localSheetId="1" hidden="1">#REF!</definedName>
    <definedName name="BEx7HRCZE3CVGON1HV07MT5MNDZ3" hidden="1">#REF!</definedName>
    <definedName name="BEx7HWGE2CANG5M17X4C8YNC3N8F" localSheetId="0" hidden="1">#REF!</definedName>
    <definedName name="BEx7HWGE2CANG5M17X4C8YNC3N8F" localSheetId="1" hidden="1">#REF!</definedName>
    <definedName name="BEx7HWGE2CANG5M17X4C8YNC3N8F" hidden="1">#REF!</definedName>
    <definedName name="BEx7I8FZ96C5JAHXS18ZV0912LZP" localSheetId="0" hidden="1">#REF!</definedName>
    <definedName name="BEx7I8FZ96C5JAHXS18ZV0912LZP" localSheetId="1" hidden="1">#REF!</definedName>
    <definedName name="BEx7I8FZ96C5JAHXS18ZV0912LZP" hidden="1">#REF!</definedName>
    <definedName name="BEx7IBVYN47SFZIA0K4MDKQZNN9V" localSheetId="0" hidden="1">#REF!</definedName>
    <definedName name="BEx7IBVYN47SFZIA0K4MDKQZNN9V" localSheetId="1" hidden="1">#REF!</definedName>
    <definedName name="BEx7IBVYN47SFZIA0K4MDKQZNN9V" hidden="1">#REF!</definedName>
    <definedName name="BEx7IJOI6V63WKXYU6YTHPHUSP7U" localSheetId="0" hidden="1">#REF!</definedName>
    <definedName name="BEx7IJOI6V63WKXYU6YTHPHUSP7U" localSheetId="1" hidden="1">#REF!</definedName>
    <definedName name="BEx7IJOI6V63WKXYU6YTHPHUSP7U" hidden="1">#REF!</definedName>
    <definedName name="BEx7IRRUY5JMPVVS2G8ZTVLVF9H8" localSheetId="0" hidden="1">#REF!</definedName>
    <definedName name="BEx7IRRUY5JMPVVS2G8ZTVLVF9H8" localSheetId="1" hidden="1">#REF!</definedName>
    <definedName name="BEx7IRRUY5JMPVVS2G8ZTVLVF9H8" hidden="1">#REF!</definedName>
    <definedName name="BEx7IV2IJ5WT7UC0UG7WP0WF2JZI" localSheetId="0" hidden="1">#REF!</definedName>
    <definedName name="BEx7IV2IJ5WT7UC0UG7WP0WF2JZI" localSheetId="1" hidden="1">#REF!</definedName>
    <definedName name="BEx7IV2IJ5WT7UC0UG7WP0WF2JZI" hidden="1">#REF!</definedName>
    <definedName name="BEx7IXGU74GE5E4S6W4Z13AR092Y" localSheetId="0" hidden="1">#REF!</definedName>
    <definedName name="BEx7IXGU74GE5E4S6W4Z13AR092Y" localSheetId="1" hidden="1">#REF!</definedName>
    <definedName name="BEx7IXGU74GE5E4S6W4Z13AR092Y" hidden="1">#REF!</definedName>
    <definedName name="BEx7J4YL8Q3BI1MLH16YYQ18IJRD" localSheetId="0" hidden="1">#REF!</definedName>
    <definedName name="BEx7J4YL8Q3BI1MLH16YYQ18IJRD" localSheetId="1" hidden="1">#REF!</definedName>
    <definedName name="BEx7J4YL8Q3BI1MLH16YYQ18IJRD" hidden="1">#REF!</definedName>
    <definedName name="BEx7J7CWKB4WKZAQMK3Z0S9GSOSM" localSheetId="0" hidden="1">#REF!</definedName>
    <definedName name="BEx7J7CWKB4WKZAQMK3Z0S9GSOSM" localSheetId="1" hidden="1">#REF!</definedName>
    <definedName name="BEx7J7CWKB4WKZAQMK3Z0S9GSOSM" hidden="1">#REF!</definedName>
    <definedName name="BEx7JH3HGBPI07OHZ5LFYK0UFZQR" localSheetId="0" hidden="1">#REF!</definedName>
    <definedName name="BEx7JH3HGBPI07OHZ5LFYK0UFZQR" localSheetId="1" hidden="1">#REF!</definedName>
    <definedName name="BEx7JH3HGBPI07OHZ5LFYK0UFZQR" hidden="1">#REF!</definedName>
    <definedName name="BEx7JV194190CNM6WWGQ3UBJ3CHH" localSheetId="0" hidden="1">#REF!</definedName>
    <definedName name="BEx7JV194190CNM6WWGQ3UBJ3CHH" localSheetId="1" hidden="1">#REF!</definedName>
    <definedName name="BEx7JV194190CNM6WWGQ3UBJ3CHH" hidden="1">#REF!</definedName>
    <definedName name="BEx7JZJ4XFUATU0PG7083JPTXG4K" localSheetId="0" hidden="1">#REF!</definedName>
    <definedName name="BEx7JZJ4XFUATU0PG7083JPTXG4K" localSheetId="1" hidden="1">#REF!</definedName>
    <definedName name="BEx7JZJ4XFUATU0PG7083JPTXG4K" hidden="1">#REF!</definedName>
    <definedName name="BEx7K469BHM1J8L2PEX3Z5HEMTCE" localSheetId="0" hidden="1">#REF!</definedName>
    <definedName name="BEx7K469BHM1J8L2PEX3Z5HEMTCE" localSheetId="1" hidden="1">#REF!</definedName>
    <definedName name="BEx7K469BHM1J8L2PEX3Z5HEMTCE" hidden="1">#REF!</definedName>
    <definedName name="BEx7K7GZ607XQOGB81A1HINBTGOZ" localSheetId="0" hidden="1">#REF!</definedName>
    <definedName name="BEx7K7GZ607XQOGB81A1HINBTGOZ" localSheetId="1" hidden="1">#REF!</definedName>
    <definedName name="BEx7K7GZ607XQOGB81A1HINBTGOZ" hidden="1">#REF!</definedName>
    <definedName name="BEx7KEYPBDXSNROH8M6CDCBN6B50" localSheetId="0" hidden="1">#REF!</definedName>
    <definedName name="BEx7KEYPBDXSNROH8M6CDCBN6B50" localSheetId="1" hidden="1">#REF!</definedName>
    <definedName name="BEx7KEYPBDXSNROH8M6CDCBN6B50" hidden="1">#REF!</definedName>
    <definedName name="BEx7KMGGB2E6YDRM0M7DPVYH3ADI" localSheetId="0" hidden="1">'[21]10.08.3 - 2008 Expense - TDBU'!#REF!</definedName>
    <definedName name="BEx7KMGGB2E6YDRM0M7DPVYH3ADI" localSheetId="1" hidden="1">'[21]10.08.3 - 2008 Expense - TDBU'!#REF!</definedName>
    <definedName name="BEx7KMGGB2E6YDRM0M7DPVYH3ADI" hidden="1">'[21]10.08.3 - 2008 Expense - TDBU'!#REF!</definedName>
    <definedName name="BEx7KR92AZ8OH3I7N51J8AU9LRP3" localSheetId="0" hidden="1">#REF!</definedName>
    <definedName name="BEx7KR92AZ8OH3I7N51J8AU9LRP3" localSheetId="1" hidden="1">#REF!</definedName>
    <definedName name="BEx7KR92AZ8OH3I7N51J8AU9LRP3" hidden="1">#REF!</definedName>
    <definedName name="BEx7KSAS8BZT6H8OQCZ5DNSTMO07" localSheetId="0" hidden="1">#REF!</definedName>
    <definedName name="BEx7KSAS8BZT6H8OQCZ5DNSTMO07" localSheetId="1" hidden="1">#REF!</definedName>
    <definedName name="BEx7KSAS8BZT6H8OQCZ5DNSTMO07" hidden="1">#REF!</definedName>
    <definedName name="BEx7KWHTBD21COXVI4HNEQH0Z3L8" localSheetId="0" hidden="1">#REF!</definedName>
    <definedName name="BEx7KWHTBD21COXVI4HNEQH0Z3L8" localSheetId="1" hidden="1">#REF!</definedName>
    <definedName name="BEx7KWHTBD21COXVI4HNEQH0Z3L8" hidden="1">#REF!</definedName>
    <definedName name="BEx7KWY24UYSDR57WCCVR4KEHE7U" localSheetId="0" hidden="1">#REF!</definedName>
    <definedName name="BEx7KWY24UYSDR57WCCVR4KEHE7U" localSheetId="1" hidden="1">#REF!</definedName>
    <definedName name="BEx7KWY24UYSDR57WCCVR4KEHE7U" hidden="1">#REF!</definedName>
    <definedName name="BEx7KXUGRMRSUXCM97Z7VRZQ9JH2" localSheetId="0" hidden="1">#REF!</definedName>
    <definedName name="BEx7KXUGRMRSUXCM97Z7VRZQ9JH2" localSheetId="1" hidden="1">#REF!</definedName>
    <definedName name="BEx7KXUGRMRSUXCM97Z7VRZQ9JH2" hidden="1">#REF!</definedName>
    <definedName name="BEx7L21IQVP1N1TTQLRMANSSLSLE" localSheetId="0" hidden="1">#REF!</definedName>
    <definedName name="BEx7L21IQVP1N1TTQLRMANSSLSLE" localSheetId="1" hidden="1">#REF!</definedName>
    <definedName name="BEx7L21IQVP1N1TTQLRMANSSLSLE" hidden="1">#REF!</definedName>
    <definedName name="BEx7L5C6U8MP6IZ67BD649WQYJEK" localSheetId="0" hidden="1">#REF!</definedName>
    <definedName name="BEx7L5C6U8MP6IZ67BD649WQYJEK" localSheetId="1" hidden="1">#REF!</definedName>
    <definedName name="BEx7L5C6U8MP6IZ67BD649WQYJEK" hidden="1">#REF!</definedName>
    <definedName name="BEx7L7QID2UUN1F4435LIWAW8DV3" localSheetId="0" hidden="1">#REF!</definedName>
    <definedName name="BEx7L7QID2UUN1F4435LIWAW8DV3" localSheetId="1" hidden="1">#REF!</definedName>
    <definedName name="BEx7L7QID2UUN1F4435LIWAW8DV3" hidden="1">#REF!</definedName>
    <definedName name="BEx7L8HEYEVTATR0OG5JJO647KNI" localSheetId="0" hidden="1">#REF!</definedName>
    <definedName name="BEx7L8HEYEVTATR0OG5JJO647KNI" localSheetId="1" hidden="1">#REF!</definedName>
    <definedName name="BEx7L8HEYEVTATR0OG5JJO647KNI" hidden="1">#REF!</definedName>
    <definedName name="BEx7L8XOV64OMS15ZFURFEUXLMWF" localSheetId="0" hidden="1">#REF!</definedName>
    <definedName name="BEx7L8XOV64OMS15ZFURFEUXLMWF" localSheetId="1" hidden="1">#REF!</definedName>
    <definedName name="BEx7L8XOV64OMS15ZFURFEUXLMWF" hidden="1">#REF!</definedName>
    <definedName name="BEx7LJVFQACL9F4DRS9YZQ9R2N30" localSheetId="0" hidden="1">#REF!</definedName>
    <definedName name="BEx7LJVFQACL9F4DRS9YZQ9R2N30" localSheetId="1" hidden="1">#REF!</definedName>
    <definedName name="BEx7LJVFQACL9F4DRS9YZQ9R2N30" hidden="1">#REF!</definedName>
    <definedName name="BEx7LZ0D7JSY0VK5FBGMZE26ZKFJ" localSheetId="0" hidden="1">'[21]10.08.2 - 2008 Expense'!#REF!</definedName>
    <definedName name="BEx7LZ0D7JSY0VK5FBGMZE26ZKFJ" localSheetId="1" hidden="1">'[21]10.08.2 - 2008 Expense'!#REF!</definedName>
    <definedName name="BEx7LZ0D7JSY0VK5FBGMZE26ZKFJ" hidden="1">'[21]10.08.2 - 2008 Expense'!#REF!</definedName>
    <definedName name="BEx7MAUI1JJFDIJGDW4RWY5384LY" localSheetId="0" hidden="1">#REF!</definedName>
    <definedName name="BEx7MAUI1JJFDIJGDW4RWY5384LY" localSheetId="1" hidden="1">#REF!</definedName>
    <definedName name="BEx7MAUI1JJFDIJGDW4RWY5384LY" hidden="1">#REF!</definedName>
    <definedName name="BEx7MJZO3UKAMJ53UWOJ5ZD4GGMQ" localSheetId="0" hidden="1">#REF!</definedName>
    <definedName name="BEx7MJZO3UKAMJ53UWOJ5ZD4GGMQ" localSheetId="1" hidden="1">#REF!</definedName>
    <definedName name="BEx7MJZO3UKAMJ53UWOJ5ZD4GGMQ" hidden="1">#REF!</definedName>
    <definedName name="BEx7MQ4RBQK32VUVPFRBYN76KSOD" localSheetId="0" hidden="1">#REF!</definedName>
    <definedName name="BEx7MQ4RBQK32VUVPFRBYN76KSOD" localSheetId="1" hidden="1">#REF!</definedName>
    <definedName name="BEx7MQ4RBQK32VUVPFRBYN76KSOD" hidden="1">#REF!</definedName>
    <definedName name="BEx7MT4MFNXIVQGAT6D971GZW7CA" localSheetId="0" hidden="1">#REF!</definedName>
    <definedName name="BEx7MT4MFNXIVQGAT6D971GZW7CA" localSheetId="1" hidden="1">#REF!</definedName>
    <definedName name="BEx7MT4MFNXIVQGAT6D971GZW7CA" hidden="1">#REF!</definedName>
    <definedName name="BEx7NE3X8Z6J8PMTHDO51G0HICD5" localSheetId="0" hidden="1">#REF!</definedName>
    <definedName name="BEx7NE3X8Z6J8PMTHDO51G0HICD5" localSheetId="1" hidden="1">#REF!</definedName>
    <definedName name="BEx7NE3X8Z6J8PMTHDO51G0HICD5" hidden="1">#REF!</definedName>
    <definedName name="BEx7NI062THZAM6I8AJWTFJL91CS" localSheetId="0" hidden="1">#REF!</definedName>
    <definedName name="BEx7NI062THZAM6I8AJWTFJL91CS" localSheetId="1" hidden="1">#REF!</definedName>
    <definedName name="BEx7NI062THZAM6I8AJWTFJL91CS" hidden="1">#REF!</definedName>
    <definedName name="BEx8Z3M9Z5VD3MZ8TD1F5M49MOTD" localSheetId="0" hidden="1">#REF!</definedName>
    <definedName name="BEx8Z3M9Z5VD3MZ8TD1F5M49MOTD" localSheetId="1" hidden="1">#REF!</definedName>
    <definedName name="BEx8Z3M9Z5VD3MZ8TD1F5M49MOTD" hidden="1">#REF!</definedName>
    <definedName name="BEx8ZCWSI30U7NSNHLBK5HV2J2EN" localSheetId="0" hidden="1">#REF!</definedName>
    <definedName name="BEx8ZCWSI30U7NSNHLBK5HV2J2EN" localSheetId="1" hidden="1">#REF!</definedName>
    <definedName name="BEx8ZCWSI30U7NSNHLBK5HV2J2EN" hidden="1">#REF!</definedName>
    <definedName name="BEx904S75BPRYMHF0083JF7ES4NG" localSheetId="0" hidden="1">#REF!</definedName>
    <definedName name="BEx904S75BPRYMHF0083JF7ES4NG" localSheetId="1" hidden="1">#REF!</definedName>
    <definedName name="BEx904S75BPRYMHF0083JF7ES4NG" hidden="1">#REF!</definedName>
    <definedName name="BEx90EZ2HAURBQ5I4V6WD6NYD0AQ" localSheetId="0" hidden="1">#REF!</definedName>
    <definedName name="BEx90EZ2HAURBQ5I4V6WD6NYD0AQ" localSheetId="1" hidden="1">#REF!</definedName>
    <definedName name="BEx90EZ2HAURBQ5I4V6WD6NYD0AQ" hidden="1">#REF!</definedName>
    <definedName name="BEx90H2KA91ZVRIJCDN62HJVKQWC" localSheetId="0" hidden="1">#REF!</definedName>
    <definedName name="BEx90H2KA91ZVRIJCDN62HJVKQWC" localSheetId="1" hidden="1">#REF!</definedName>
    <definedName name="BEx90H2KA91ZVRIJCDN62HJVKQWC" hidden="1">#REF!</definedName>
    <definedName name="BEx90HDD4RWF7JZGA8GCGG7D63MG" localSheetId="0" hidden="1">#REF!</definedName>
    <definedName name="BEx90HDD4RWF7JZGA8GCGG7D63MG" localSheetId="1" hidden="1">#REF!</definedName>
    <definedName name="BEx90HDD4RWF7JZGA8GCGG7D63MG" hidden="1">#REF!</definedName>
    <definedName name="BEx90VGH5H09ON2QXYC9WIIEU98T" localSheetId="0" hidden="1">#REF!</definedName>
    <definedName name="BEx90VGH5H09ON2QXYC9WIIEU98T" localSheetId="1" hidden="1">#REF!</definedName>
    <definedName name="BEx90VGH5H09ON2QXYC9WIIEU98T" hidden="1">#REF!</definedName>
    <definedName name="BEx911LKH78Q9WUWXLOQFEL59ITN" localSheetId="0" hidden="1">#REF!</definedName>
    <definedName name="BEx911LKH78Q9WUWXLOQFEL59ITN" localSheetId="1" hidden="1">#REF!</definedName>
    <definedName name="BEx911LKH78Q9WUWXLOQFEL59ITN" hidden="1">#REF!</definedName>
    <definedName name="BEx911WE3W1AI7TEJHN5ROFMFVQ8" localSheetId="0" hidden="1">'[21]10.08.3 - 2008 Expense - TDBU'!#REF!</definedName>
    <definedName name="BEx911WE3W1AI7TEJHN5ROFMFVQ8" localSheetId="1" hidden="1">'[21]10.08.3 - 2008 Expense - TDBU'!#REF!</definedName>
    <definedName name="BEx911WE3W1AI7TEJHN5ROFMFVQ8" hidden="1">'[21]10.08.3 - 2008 Expense - TDBU'!#REF!</definedName>
    <definedName name="BEx9175B70QXYAU5A8DJPGZQ46L9" localSheetId="0" hidden="1">#REF!</definedName>
    <definedName name="BEx9175B70QXYAU5A8DJPGZQ46L9" localSheetId="1" hidden="1">#REF!</definedName>
    <definedName name="BEx9175B70QXYAU5A8DJPGZQ46L9" hidden="1">#REF!</definedName>
    <definedName name="BEx917QTZAYKMWFVDPZEDX8FH1J3" localSheetId="0" hidden="1">#REF!</definedName>
    <definedName name="BEx917QTZAYKMWFVDPZEDX8FH1J3" localSheetId="1" hidden="1">#REF!</definedName>
    <definedName name="BEx917QTZAYKMWFVDPZEDX8FH1J3" hidden="1">#REF!</definedName>
    <definedName name="BEx91AQQRTV87AO27VWHSFZAD4ZR" localSheetId="0" hidden="1">#REF!</definedName>
    <definedName name="BEx91AQQRTV87AO27VWHSFZAD4ZR" localSheetId="1" hidden="1">#REF!</definedName>
    <definedName name="BEx91AQQRTV87AO27VWHSFZAD4ZR" hidden="1">#REF!</definedName>
    <definedName name="BEx91FU57YXJK7RHMFDKKYY2JFS7" localSheetId="0" hidden="1">#REF!</definedName>
    <definedName name="BEx91FU57YXJK7RHMFDKKYY2JFS7" localSheetId="1" hidden="1">#REF!</definedName>
    <definedName name="BEx91FU57YXJK7RHMFDKKYY2JFS7" hidden="1">#REF!</definedName>
    <definedName name="BEx91KXLTRYJVT47UU2JUUFNKFUT" localSheetId="0" hidden="1">#REF!</definedName>
    <definedName name="BEx91KXLTRYJVT47UU2JUUFNKFUT" localSheetId="1" hidden="1">#REF!</definedName>
    <definedName name="BEx91KXLTRYJVT47UU2JUUFNKFUT" hidden="1">#REF!</definedName>
    <definedName name="BEx91L8FLL5CWLA2CDHKCOMGVDZN" localSheetId="0" hidden="1">#REF!</definedName>
    <definedName name="BEx91L8FLL5CWLA2CDHKCOMGVDZN" localSheetId="1" hidden="1">#REF!</definedName>
    <definedName name="BEx91L8FLL5CWLA2CDHKCOMGVDZN" hidden="1">#REF!</definedName>
    <definedName name="BEx91OTVH9ZDBC3QTORU8RZX4EOC" localSheetId="0" hidden="1">#REF!</definedName>
    <definedName name="BEx91OTVH9ZDBC3QTORU8RZX4EOC" localSheetId="1" hidden="1">#REF!</definedName>
    <definedName name="BEx91OTVH9ZDBC3QTORU8RZX4EOC" hidden="1">#REF!</definedName>
    <definedName name="BEx91QH5JRZKQP1GPN2SQMR3CKAG" localSheetId="0" hidden="1">#REF!</definedName>
    <definedName name="BEx91QH5JRZKQP1GPN2SQMR3CKAG" localSheetId="1" hidden="1">#REF!</definedName>
    <definedName name="BEx91QH5JRZKQP1GPN2SQMR3CKAG" hidden="1">#REF!</definedName>
    <definedName name="BEx91ROALDNHO7FI4X8L61RH4UJE" localSheetId="0" hidden="1">#REF!</definedName>
    <definedName name="BEx91ROALDNHO7FI4X8L61RH4UJE" localSheetId="1" hidden="1">#REF!</definedName>
    <definedName name="BEx91ROALDNHO7FI4X8L61RH4UJE" hidden="1">#REF!</definedName>
    <definedName name="BEx91TMID71GVYH0U16QM1RV3PX0" localSheetId="0" hidden="1">#REF!</definedName>
    <definedName name="BEx91TMID71GVYH0U16QM1RV3PX0" localSheetId="1" hidden="1">#REF!</definedName>
    <definedName name="BEx91TMID71GVYH0U16QM1RV3PX0" hidden="1">#REF!</definedName>
    <definedName name="BEx91VF2D78PAF337E3L2L81K9W2" localSheetId="0" hidden="1">#REF!</definedName>
    <definedName name="BEx91VF2D78PAF337E3L2L81K9W2" localSheetId="1" hidden="1">#REF!</definedName>
    <definedName name="BEx91VF2D78PAF337E3L2L81K9W2" hidden="1">#REF!</definedName>
    <definedName name="BEx920O0C4FBKNO2WASY82KSAGWC" localSheetId="0" hidden="1">#REF!</definedName>
    <definedName name="BEx920O0C4FBKNO2WASY82KSAGWC" localSheetId="1" hidden="1">#REF!</definedName>
    <definedName name="BEx920O0C4FBKNO2WASY82KSAGWC" hidden="1">#REF!</definedName>
    <definedName name="BEx921PNZ46VORG2VRMWREWIC0SE" localSheetId="0" hidden="1">#REF!</definedName>
    <definedName name="BEx921PNZ46VORG2VRMWREWIC0SE" localSheetId="1" hidden="1">#REF!</definedName>
    <definedName name="BEx921PNZ46VORG2VRMWREWIC0SE" hidden="1">#REF!</definedName>
    <definedName name="BEx929YGVS1SWUVBOM0JDPJFRIAE" localSheetId="0" hidden="1">#REF!</definedName>
    <definedName name="BEx929YGVS1SWUVBOM0JDPJFRIAE" localSheetId="1" hidden="1">#REF!</definedName>
    <definedName name="BEx929YGVS1SWUVBOM0JDPJFRIAE" hidden="1">#REF!</definedName>
    <definedName name="BEx92DPEKL5WM5A3CN8674JI0PR3" localSheetId="0" hidden="1">#REF!</definedName>
    <definedName name="BEx92DPEKL5WM5A3CN8674JI0PR3" localSheetId="1" hidden="1">#REF!</definedName>
    <definedName name="BEx92DPEKL5WM5A3CN8674JI0PR3" hidden="1">#REF!</definedName>
    <definedName name="BEx92ER2RMY93TZK0D9L9T3H0GI5" localSheetId="0" hidden="1">#REF!</definedName>
    <definedName name="BEx92ER2RMY93TZK0D9L9T3H0GI5" localSheetId="1" hidden="1">#REF!</definedName>
    <definedName name="BEx92ER2RMY93TZK0D9L9T3H0GI5" hidden="1">#REF!</definedName>
    <definedName name="BEx92FI04PJT4LI23KKIHRXWJDTT" localSheetId="0" hidden="1">#REF!</definedName>
    <definedName name="BEx92FI04PJT4LI23KKIHRXWJDTT" localSheetId="1" hidden="1">#REF!</definedName>
    <definedName name="BEx92FI04PJT4LI23KKIHRXWJDTT" hidden="1">#REF!</definedName>
    <definedName name="BEx92HR14HQ9D5JXCSPA4SS4RT62" localSheetId="0" hidden="1">#REF!</definedName>
    <definedName name="BEx92HR14HQ9D5JXCSPA4SS4RT62" localSheetId="1" hidden="1">#REF!</definedName>
    <definedName name="BEx92HR14HQ9D5JXCSPA4SS4RT62" hidden="1">#REF!</definedName>
    <definedName name="BEx92HWA2D6A5EX9MFG68G0NOMSN" localSheetId="0" hidden="1">#REF!</definedName>
    <definedName name="BEx92HWA2D6A5EX9MFG68G0NOMSN" localSheetId="1" hidden="1">#REF!</definedName>
    <definedName name="BEx92HWA2D6A5EX9MFG68G0NOMSN" hidden="1">#REF!</definedName>
    <definedName name="BEx92PUBDIXAU1FW5ZAXECMAU0LN" localSheetId="0" hidden="1">#REF!</definedName>
    <definedName name="BEx92PUBDIXAU1FW5ZAXECMAU0LN" localSheetId="1" hidden="1">#REF!</definedName>
    <definedName name="BEx92PUBDIXAU1FW5ZAXECMAU0LN" hidden="1">#REF!</definedName>
    <definedName name="BEx92S8MHFFIVRQ2YSHZNQGOFUHD" localSheetId="0" hidden="1">#REF!</definedName>
    <definedName name="BEx92S8MHFFIVRQ2YSHZNQGOFUHD" localSheetId="1" hidden="1">#REF!</definedName>
    <definedName name="BEx92S8MHFFIVRQ2YSHZNQGOFUHD" hidden="1">#REF!</definedName>
    <definedName name="BEx9318BWFQZC3NQS37Q6XU3D425" localSheetId="0" hidden="1">#REF!</definedName>
    <definedName name="BEx9318BWFQZC3NQS37Q6XU3D425" localSheetId="1" hidden="1">#REF!</definedName>
    <definedName name="BEx9318BWFQZC3NQS37Q6XU3D425" hidden="1">#REF!</definedName>
    <definedName name="BEx93B9OULL2YGC896XXYAAJSTRK" localSheetId="0" hidden="1">#REF!</definedName>
    <definedName name="BEx93B9OULL2YGC896XXYAAJSTRK" localSheetId="1" hidden="1">#REF!</definedName>
    <definedName name="BEx93B9OULL2YGC896XXYAAJSTRK" hidden="1">#REF!</definedName>
    <definedName name="BEx93FRKF99NRT3LH99UTIH7AAYF" localSheetId="0" hidden="1">#REF!</definedName>
    <definedName name="BEx93FRKF99NRT3LH99UTIH7AAYF" localSheetId="1" hidden="1">#REF!</definedName>
    <definedName name="BEx93FRKF99NRT3LH99UTIH7AAYF" hidden="1">#REF!</definedName>
    <definedName name="BEx93M7FSHP50OG34A4W8W8DF12U" localSheetId="0" hidden="1">#REF!</definedName>
    <definedName name="BEx93M7FSHP50OG34A4W8W8DF12U" localSheetId="1" hidden="1">#REF!</definedName>
    <definedName name="BEx93M7FSHP50OG34A4W8W8DF12U" hidden="1">#REF!</definedName>
    <definedName name="BEx93OLWY2O3PRA74U41VG5RXT4Q" localSheetId="0" hidden="1">#REF!</definedName>
    <definedName name="BEx93OLWY2O3PRA74U41VG5RXT4Q" localSheetId="1" hidden="1">#REF!</definedName>
    <definedName name="BEx93OLWY2O3PRA74U41VG5RXT4Q" hidden="1">#REF!</definedName>
    <definedName name="BEx93RWFAF6YJGYUTITVM445C02U" localSheetId="0" hidden="1">#REF!</definedName>
    <definedName name="BEx93RWFAF6YJGYUTITVM445C02U" localSheetId="1" hidden="1">#REF!</definedName>
    <definedName name="BEx93RWFAF6YJGYUTITVM445C02U" hidden="1">#REF!</definedName>
    <definedName name="BEx93SY9RWG3HUV4YXQKXJH9FH14" localSheetId="0" hidden="1">#REF!</definedName>
    <definedName name="BEx93SY9RWG3HUV4YXQKXJH9FH14" localSheetId="1" hidden="1">#REF!</definedName>
    <definedName name="BEx93SY9RWG3HUV4YXQKXJH9FH14" hidden="1">#REF!</definedName>
    <definedName name="BEx93TJUX3U0FJDBG6DDSNQ91R5J" localSheetId="0" hidden="1">#REF!</definedName>
    <definedName name="BEx93TJUX3U0FJDBG6DDSNQ91R5J" localSheetId="1" hidden="1">#REF!</definedName>
    <definedName name="BEx93TJUX3U0FJDBG6DDSNQ91R5J" hidden="1">#REF!</definedName>
    <definedName name="BEx941SIC58506DFIGKOLIHQ7KCX" localSheetId="0" hidden="1">#REF!</definedName>
    <definedName name="BEx941SIC58506DFIGKOLIHQ7KCX" localSheetId="1" hidden="1">#REF!</definedName>
    <definedName name="BEx941SIC58506DFIGKOLIHQ7KCX" hidden="1">#REF!</definedName>
    <definedName name="BEx942UCRHMI4B0US31HO95GSC2X" localSheetId="0" hidden="1">#REF!</definedName>
    <definedName name="BEx942UCRHMI4B0US31HO95GSC2X" localSheetId="1" hidden="1">#REF!</definedName>
    <definedName name="BEx942UCRHMI4B0US31HO95GSC2X" hidden="1">#REF!</definedName>
    <definedName name="BEx944SDUSMOBHNE6J8XN1EOL90T" localSheetId="0" hidden="1">#REF!</definedName>
    <definedName name="BEx944SDUSMOBHNE6J8XN1EOL90T" localSheetId="1" hidden="1">#REF!</definedName>
    <definedName name="BEx944SDUSMOBHNE6J8XN1EOL90T" hidden="1">#REF!</definedName>
    <definedName name="BEx948ZFFQWVIDNG4AZAUGGGEB5U" localSheetId="0" hidden="1">#REF!</definedName>
    <definedName name="BEx948ZFFQWVIDNG4AZAUGGGEB5U" localSheetId="1" hidden="1">#REF!</definedName>
    <definedName name="BEx948ZFFQWVIDNG4AZAUGGGEB5U" hidden="1">#REF!</definedName>
    <definedName name="BEx94CKXG92OMURH41SNU6IOHK4J" localSheetId="0" hidden="1">#REF!</definedName>
    <definedName name="BEx94CKXG92OMURH41SNU6IOHK4J" localSheetId="1" hidden="1">#REF!</definedName>
    <definedName name="BEx94CKXG92OMURH41SNU6IOHK4J" hidden="1">#REF!</definedName>
    <definedName name="BEx94GXG30CIVB6ZQN3X3IK6BZXQ" localSheetId="0" hidden="1">#REF!</definedName>
    <definedName name="BEx94GXG30CIVB6ZQN3X3IK6BZXQ" localSheetId="1" hidden="1">#REF!</definedName>
    <definedName name="BEx94GXG30CIVB6ZQN3X3IK6BZXQ" hidden="1">#REF!</definedName>
    <definedName name="BEx94HZ5LURYM9ST744ALV6ZCKYP" localSheetId="0" hidden="1">#REF!</definedName>
    <definedName name="BEx94HZ5LURYM9ST744ALV6ZCKYP" localSheetId="1" hidden="1">#REF!</definedName>
    <definedName name="BEx94HZ5LURYM9ST744ALV6ZCKYP" hidden="1">#REF!</definedName>
    <definedName name="BEx94IQ75E90YUMWJ9N591LR7DQQ" localSheetId="0" hidden="1">#REF!</definedName>
    <definedName name="BEx94IQ75E90YUMWJ9N591LR7DQQ" localSheetId="1" hidden="1">#REF!</definedName>
    <definedName name="BEx94IQ75E90YUMWJ9N591LR7DQQ" hidden="1">#REF!</definedName>
    <definedName name="BEx94L9TBK45AUQSX1IUZ86U1GPQ" localSheetId="0" hidden="1">#REF!</definedName>
    <definedName name="BEx94L9TBK45AUQSX1IUZ86U1GPQ" localSheetId="1" hidden="1">#REF!</definedName>
    <definedName name="BEx94L9TBK45AUQSX1IUZ86U1GPQ" hidden="1">#REF!</definedName>
    <definedName name="BEx94N7W5T3U7UOE97D6OVIBUCXS" localSheetId="0" hidden="1">#REF!</definedName>
    <definedName name="BEx94N7W5T3U7UOE97D6OVIBUCXS" localSheetId="1" hidden="1">#REF!</definedName>
    <definedName name="BEx94N7W5T3U7UOE97D6OVIBUCXS" hidden="1">#REF!</definedName>
    <definedName name="BEx953PB6S6ECMD8N0JSW0CBG0DA" localSheetId="0" hidden="1">#REF!</definedName>
    <definedName name="BEx953PB6S6ECMD8N0JSW0CBG0DA" localSheetId="1" hidden="1">#REF!</definedName>
    <definedName name="BEx953PB6S6ECMD8N0JSW0CBG0DA" hidden="1">#REF!</definedName>
    <definedName name="BEx955NIAWX5OLAHMTV6QFUZPR30" localSheetId="0" hidden="1">#REF!</definedName>
    <definedName name="BEx955NIAWX5OLAHMTV6QFUZPR30" localSheetId="1" hidden="1">#REF!</definedName>
    <definedName name="BEx955NIAWX5OLAHMTV6QFUZPR30" hidden="1">#REF!</definedName>
    <definedName name="BEx9581TYVI2M5TT4ISDAJV4W7Z6" localSheetId="0" hidden="1">#REF!</definedName>
    <definedName name="BEx9581TYVI2M5TT4ISDAJV4W7Z6" localSheetId="1" hidden="1">#REF!</definedName>
    <definedName name="BEx9581TYVI2M5TT4ISDAJV4W7Z6" hidden="1">#REF!</definedName>
    <definedName name="BEx95NHF4RVUE0YDOAFZEIVBYJXD" localSheetId="0" hidden="1">#REF!</definedName>
    <definedName name="BEx95NHF4RVUE0YDOAFZEIVBYJXD" localSheetId="1" hidden="1">#REF!</definedName>
    <definedName name="BEx95NHF4RVUE0YDOAFZEIVBYJXD" hidden="1">#REF!</definedName>
    <definedName name="BEx95QBZMG0E2KQ9BERJ861QLYN3" localSheetId="0" hidden="1">#REF!</definedName>
    <definedName name="BEx95QBZMG0E2KQ9BERJ861QLYN3" localSheetId="1" hidden="1">#REF!</definedName>
    <definedName name="BEx95QBZMG0E2KQ9BERJ861QLYN3" hidden="1">#REF!</definedName>
    <definedName name="BEx95QHBVDN795UNQJLRXG3RDU49" localSheetId="0" hidden="1">#REF!</definedName>
    <definedName name="BEx95QHBVDN795UNQJLRXG3RDU49" localSheetId="1" hidden="1">#REF!</definedName>
    <definedName name="BEx95QHBVDN795UNQJLRXG3RDU49" hidden="1">#REF!</definedName>
    <definedName name="BEx95TBVUWV7L7OMFMZDQEXGVHU6" localSheetId="0" hidden="1">#REF!</definedName>
    <definedName name="BEx95TBVUWV7L7OMFMZDQEXGVHU6" localSheetId="1" hidden="1">#REF!</definedName>
    <definedName name="BEx95TBVUWV7L7OMFMZDQEXGVHU6" hidden="1">#REF!</definedName>
    <definedName name="BEx95TXH048JPPZ7VXKTCAEE6GQS" localSheetId="0" hidden="1">#REF!</definedName>
    <definedName name="BEx95TXH048JPPZ7VXKTCAEE6GQS" localSheetId="1" hidden="1">#REF!</definedName>
    <definedName name="BEx95TXH048JPPZ7VXKTCAEE6GQS" hidden="1">#REF!</definedName>
    <definedName name="BEx95U89DZZSVO39TGS62CX8G9N4" localSheetId="0" hidden="1">#REF!</definedName>
    <definedName name="BEx95U89DZZSVO39TGS62CX8G9N4" localSheetId="1" hidden="1">#REF!</definedName>
    <definedName name="BEx95U89DZZSVO39TGS62CX8G9N4" hidden="1">#REF!</definedName>
    <definedName name="BEx9602K2GHNBUEUVT9ONRQU1GMD" localSheetId="0" hidden="1">#REF!</definedName>
    <definedName name="BEx9602K2GHNBUEUVT9ONRQU1GMD" localSheetId="1" hidden="1">#REF!</definedName>
    <definedName name="BEx9602K2GHNBUEUVT9ONRQU1GMD" hidden="1">#REF!</definedName>
    <definedName name="BEx962BL3Y4LA53EBYI64ZYMZE8U" localSheetId="0" hidden="1">#REF!</definedName>
    <definedName name="BEx962BL3Y4LA53EBYI64ZYMZE8U" localSheetId="1" hidden="1">#REF!</definedName>
    <definedName name="BEx962BL3Y4LA53EBYI64ZYMZE8U" hidden="1">#REF!</definedName>
    <definedName name="BEx96KR21O7H9R29TN0S45Y3QPUK" localSheetId="0" hidden="1">#REF!</definedName>
    <definedName name="BEx96KR21O7H9R29TN0S45Y3QPUK" localSheetId="1" hidden="1">#REF!</definedName>
    <definedName name="BEx96KR21O7H9R29TN0S45Y3QPUK" hidden="1">#REF!</definedName>
    <definedName name="BEx96KWJ7BHXX4IIM048C3O7S59S" localSheetId="0" hidden="1">'[21]10.08.5 - 2008 Capital - TDBU'!#REF!</definedName>
    <definedName name="BEx96KWJ7BHXX4IIM048C3O7S59S" localSheetId="1" hidden="1">'[21]10.08.5 - 2008 Capital - TDBU'!#REF!</definedName>
    <definedName name="BEx96KWJ7BHXX4IIM048C3O7S59S" hidden="1">'[21]10.08.5 - 2008 Capital - TDBU'!#REF!</definedName>
    <definedName name="BEx96SUFKHHFE8XQ6UUO6ILDOXHO" localSheetId="0" hidden="1">#REF!</definedName>
    <definedName name="BEx96SUFKHHFE8XQ6UUO6ILDOXHO" localSheetId="1" hidden="1">#REF!</definedName>
    <definedName name="BEx96SUFKHHFE8XQ6UUO6ILDOXHO" hidden="1">#REF!</definedName>
    <definedName name="BEx96UN4YWXBDEZ1U1ZUIPP41Z7I" localSheetId="0" hidden="1">#REF!</definedName>
    <definedName name="BEx96UN4YWXBDEZ1U1ZUIPP41Z7I" localSheetId="1" hidden="1">#REF!</definedName>
    <definedName name="BEx96UN4YWXBDEZ1U1ZUIPP41Z7I" hidden="1">#REF!</definedName>
    <definedName name="BEx970MYCPJ6DQ44TKLOIGZO5LHH" localSheetId="0" hidden="1">#REF!</definedName>
    <definedName name="BEx970MYCPJ6DQ44TKLOIGZO5LHH" localSheetId="1" hidden="1">#REF!</definedName>
    <definedName name="BEx970MYCPJ6DQ44TKLOIGZO5LHH" hidden="1">#REF!</definedName>
    <definedName name="BEx978KSD61YJH3S9DGO050R2EHA" localSheetId="0" hidden="1">#REF!</definedName>
    <definedName name="BEx978KSD61YJH3S9DGO050R2EHA" localSheetId="1" hidden="1">#REF!</definedName>
    <definedName name="BEx978KSD61YJH3S9DGO050R2EHA" hidden="1">#REF!</definedName>
    <definedName name="BEx97CBOZZVIAFCLYWXO84QIM5RH" localSheetId="0" hidden="1">#REF!</definedName>
    <definedName name="BEx97CBOZZVIAFCLYWXO84QIM5RH" localSheetId="1" hidden="1">#REF!</definedName>
    <definedName name="BEx97CBOZZVIAFCLYWXO84QIM5RH" hidden="1">#REF!</definedName>
    <definedName name="BEx97H9O1NAKAPK4MX4PKO34ICL5" localSheetId="0" hidden="1">#REF!</definedName>
    <definedName name="BEx97H9O1NAKAPK4MX4PKO34ICL5" localSheetId="1" hidden="1">#REF!</definedName>
    <definedName name="BEx97H9O1NAKAPK4MX4PKO34ICL5" hidden="1">#REF!</definedName>
    <definedName name="BEx97HVA5F2I0D6ID81KCUDEQOIH" localSheetId="0" hidden="1">#REF!</definedName>
    <definedName name="BEx97HVA5F2I0D6ID81KCUDEQOIH" localSheetId="1" hidden="1">#REF!</definedName>
    <definedName name="BEx97HVA5F2I0D6ID81KCUDEQOIH" hidden="1">#REF!</definedName>
    <definedName name="BEx97MNUZQ1Z0AO2FL7XQYVNCPR7" localSheetId="0" hidden="1">#REF!</definedName>
    <definedName name="BEx97MNUZQ1Z0AO2FL7XQYVNCPR7" localSheetId="1" hidden="1">#REF!</definedName>
    <definedName name="BEx97MNUZQ1Z0AO2FL7XQYVNCPR7" hidden="1">#REF!</definedName>
    <definedName name="BEx97NPQBACJVD9K1YXI08RTW9E2" localSheetId="0" hidden="1">#REF!</definedName>
    <definedName name="BEx97NPQBACJVD9K1YXI08RTW9E2" localSheetId="1" hidden="1">#REF!</definedName>
    <definedName name="BEx97NPQBACJVD9K1YXI08RTW9E2" hidden="1">#REF!</definedName>
    <definedName name="BEx97RWQLXS0OORDCN69IGA58CWU" localSheetId="0" hidden="1">#REF!</definedName>
    <definedName name="BEx97RWQLXS0OORDCN69IGA58CWU" localSheetId="1" hidden="1">#REF!</definedName>
    <definedName name="BEx97RWQLXS0OORDCN69IGA58CWU" hidden="1">#REF!</definedName>
    <definedName name="BEx97YNGGDFIXHTMGFL2IHAQX9MI" localSheetId="0" hidden="1">#REF!</definedName>
    <definedName name="BEx97YNGGDFIXHTMGFL2IHAQX9MI" localSheetId="1" hidden="1">#REF!</definedName>
    <definedName name="BEx97YNGGDFIXHTMGFL2IHAQX9MI" hidden="1">#REF!</definedName>
    <definedName name="BEx980QZQVMVK22H7FW8VJ1Y8HJR" localSheetId="0" hidden="1">#REF!</definedName>
    <definedName name="BEx980QZQVMVK22H7FW8VJ1Y8HJR" localSheetId="1" hidden="1">#REF!</definedName>
    <definedName name="BEx980QZQVMVK22H7FW8VJ1Y8HJR" hidden="1">#REF!</definedName>
    <definedName name="BEx981HW73BUZWT14TBTZHC0ZTJ4" localSheetId="0" hidden="1">#REF!</definedName>
    <definedName name="BEx981HW73BUZWT14TBTZHC0ZTJ4" localSheetId="1" hidden="1">#REF!</definedName>
    <definedName name="BEx981HW73BUZWT14TBTZHC0ZTJ4" hidden="1">#REF!</definedName>
    <definedName name="BEx9853EGK21LS9VVKSCCC6V43AN" localSheetId="0" hidden="1">#REF!</definedName>
    <definedName name="BEx9853EGK21LS9VVKSCCC6V43AN" localSheetId="1" hidden="1">#REF!</definedName>
    <definedName name="BEx9853EGK21LS9VVKSCCC6V43AN" hidden="1">#REF!</definedName>
    <definedName name="BEx985JLSPMNH380TKBDXAEFC980" localSheetId="0" hidden="1">#REF!</definedName>
    <definedName name="BEx985JLSPMNH380TKBDXAEFC980" localSheetId="1" hidden="1">#REF!</definedName>
    <definedName name="BEx985JLSPMNH380TKBDXAEFC980" hidden="1">#REF!</definedName>
    <definedName name="BEx9871KU0N99P0900EAK69VFYT2" localSheetId="0" hidden="1">#REF!</definedName>
    <definedName name="BEx9871KU0N99P0900EAK69VFYT2" localSheetId="1" hidden="1">#REF!</definedName>
    <definedName name="BEx9871KU0N99P0900EAK69VFYT2" hidden="1">#REF!</definedName>
    <definedName name="BEx98A6S6VO1UKBYLX05KBIT7SC0" localSheetId="0" hidden="1">#REF!</definedName>
    <definedName name="BEx98A6S6VO1UKBYLX05KBIT7SC0" localSheetId="1" hidden="1">#REF!</definedName>
    <definedName name="BEx98A6S6VO1UKBYLX05KBIT7SC0" hidden="1">#REF!</definedName>
    <definedName name="BEx98IFKNJFGZFLID1YTRFEG1SXY" localSheetId="0" hidden="1">#REF!</definedName>
    <definedName name="BEx98IFKNJFGZFLID1YTRFEG1SXY" localSheetId="1" hidden="1">#REF!</definedName>
    <definedName name="BEx98IFKNJFGZFLID1YTRFEG1SXY" hidden="1">#REF!</definedName>
    <definedName name="BEx98N2R8QZSZ6MEH3L7U7U7D9GD" localSheetId="0" hidden="1">#REF!</definedName>
    <definedName name="BEx98N2R8QZSZ6MEH3L7U7U7D9GD" localSheetId="1" hidden="1">#REF!</definedName>
    <definedName name="BEx98N2R8QZSZ6MEH3L7U7U7D9GD" hidden="1">#REF!</definedName>
    <definedName name="BEx9915UVD4G7RA3IMLFZ0LG3UA2" localSheetId="0" hidden="1">#REF!</definedName>
    <definedName name="BEx9915UVD4G7RA3IMLFZ0LG3UA2" localSheetId="1" hidden="1">#REF!</definedName>
    <definedName name="BEx9915UVD4G7RA3IMLFZ0LG3UA2" hidden="1">#REF!</definedName>
    <definedName name="BEx992CZON8AO7U7V88VN1JBO0MG" localSheetId="0" hidden="1">#REF!</definedName>
    <definedName name="BEx992CZON8AO7U7V88VN1JBO0MG" localSheetId="1" hidden="1">#REF!</definedName>
    <definedName name="BEx992CZON8AO7U7V88VN1JBO0MG" hidden="1">#REF!</definedName>
    <definedName name="BEx9952469XMFGSPXL7CMXHPJF90" localSheetId="0" hidden="1">#REF!</definedName>
    <definedName name="BEx9952469XMFGSPXL7CMXHPJF90" localSheetId="1" hidden="1">#REF!</definedName>
    <definedName name="BEx9952469XMFGSPXL7CMXHPJF90" hidden="1">#REF!</definedName>
    <definedName name="BEx996PK8YMHSV0CFJOHOX1OCXHG" localSheetId="0" hidden="1">#REF!</definedName>
    <definedName name="BEx996PK8YMHSV0CFJOHOX1OCXHG" localSheetId="1" hidden="1">#REF!</definedName>
    <definedName name="BEx996PK8YMHSV0CFJOHOX1OCXHG" hidden="1">#REF!</definedName>
    <definedName name="BEx99B77I7TUSHRR4HIZ9FU2EIUT" localSheetId="0" hidden="1">#REF!</definedName>
    <definedName name="BEx99B77I7TUSHRR4HIZ9FU2EIUT" localSheetId="1" hidden="1">#REF!</definedName>
    <definedName name="BEx99B77I7TUSHRR4HIZ9FU2EIUT" hidden="1">#REF!</definedName>
    <definedName name="BEx99Q6PH5F3OQKCCAAO75PYDEFN" localSheetId="0" hidden="1">#REF!</definedName>
    <definedName name="BEx99Q6PH5F3OQKCCAAO75PYDEFN" localSheetId="1" hidden="1">#REF!</definedName>
    <definedName name="BEx99Q6PH5F3OQKCCAAO75PYDEFN" hidden="1">#REF!</definedName>
    <definedName name="BEx99WBYT2D6UUC1PT7A40ENYID4" localSheetId="0" hidden="1">#REF!</definedName>
    <definedName name="BEx99WBYT2D6UUC1PT7A40ENYID4" localSheetId="1" hidden="1">#REF!</definedName>
    <definedName name="BEx99WBYT2D6UUC1PT7A40ENYID4" hidden="1">#REF!</definedName>
    <definedName name="BEx99XOGHOM28CNCYKQWYGL56W2S" localSheetId="0" hidden="1">#REF!</definedName>
    <definedName name="BEx99XOGHOM28CNCYKQWYGL56W2S" localSheetId="1" hidden="1">#REF!</definedName>
    <definedName name="BEx99XOGHOM28CNCYKQWYGL56W2S" hidden="1">#REF!</definedName>
    <definedName name="BEx99ZRZ4I7FHDPGRAT5VW7NVBPU" localSheetId="0" hidden="1">#REF!</definedName>
    <definedName name="BEx99ZRZ4I7FHDPGRAT5VW7NVBPU" localSheetId="1" hidden="1">#REF!</definedName>
    <definedName name="BEx99ZRZ4I7FHDPGRAT5VW7NVBPU" hidden="1">#REF!</definedName>
    <definedName name="BEx9AT5E3ZSHKSOL35O38L8HF9TH" localSheetId="0" hidden="1">#REF!</definedName>
    <definedName name="BEx9AT5E3ZSHKSOL35O38L8HF9TH" localSheetId="1" hidden="1">#REF!</definedName>
    <definedName name="BEx9AT5E3ZSHKSOL35O38L8HF9TH" hidden="1">#REF!</definedName>
    <definedName name="BEx9AV8W1FAWF5BHATYEN47X12JN" localSheetId="0" hidden="1">#REF!</definedName>
    <definedName name="BEx9AV8W1FAWF5BHATYEN47X12JN" localSheetId="1" hidden="1">#REF!</definedName>
    <definedName name="BEx9AV8W1FAWF5BHATYEN47X12JN" hidden="1">#REF!</definedName>
    <definedName name="BEx9B8A5186FNTQQNLIO5LK02ABI" localSheetId="0" hidden="1">#REF!</definedName>
    <definedName name="BEx9B8A5186FNTQQNLIO5LK02ABI" localSheetId="1" hidden="1">#REF!</definedName>
    <definedName name="BEx9B8A5186FNTQQNLIO5LK02ABI" hidden="1">#REF!</definedName>
    <definedName name="BEx9B8VR20E2CILU4CDQUQQ9ONXK" localSheetId="0" hidden="1">#REF!</definedName>
    <definedName name="BEx9B8VR20E2CILU4CDQUQQ9ONXK" localSheetId="1" hidden="1">#REF!</definedName>
    <definedName name="BEx9B8VR20E2CILU4CDQUQQ9ONXK" hidden="1">#REF!</definedName>
    <definedName name="BEx9B917BFT5XKMEOKSZYR2JDGKF" localSheetId="0" hidden="1">#REF!</definedName>
    <definedName name="BEx9B917BFT5XKMEOKSZYR2JDGKF" localSheetId="1" hidden="1">#REF!</definedName>
    <definedName name="BEx9B917BFT5XKMEOKSZYR2JDGKF" hidden="1">#REF!</definedName>
    <definedName name="BEx9B917EUP13X6FQ3NPQL76XM5V" localSheetId="0" hidden="1">#REF!</definedName>
    <definedName name="BEx9B917EUP13X6FQ3NPQL76XM5V" localSheetId="1" hidden="1">#REF!</definedName>
    <definedName name="BEx9B917EUP13X6FQ3NPQL76XM5V" hidden="1">#REF!</definedName>
    <definedName name="BEx9BAJ5WYEQ623HUT9NNCMP3RUG" localSheetId="0" hidden="1">#REF!</definedName>
    <definedName name="BEx9BAJ5WYEQ623HUT9NNCMP3RUG" localSheetId="1" hidden="1">#REF!</definedName>
    <definedName name="BEx9BAJ5WYEQ623HUT9NNCMP3RUG" hidden="1">#REF!</definedName>
    <definedName name="BEx9BURCKUDZU2MLNSZIIBVDAXBV" localSheetId="0" hidden="1">#REF!</definedName>
    <definedName name="BEx9BURCKUDZU2MLNSZIIBVDAXBV" localSheetId="1" hidden="1">#REF!</definedName>
    <definedName name="BEx9BURCKUDZU2MLNSZIIBVDAXBV" hidden="1">#REF!</definedName>
    <definedName name="BEx9BYNN9WBL0OZNO7QKTM7XA0XO" localSheetId="0" hidden="1">#REF!</definedName>
    <definedName name="BEx9BYNN9WBL0OZNO7QKTM7XA0XO" localSheetId="1" hidden="1">#REF!</definedName>
    <definedName name="BEx9BYNN9WBL0OZNO7QKTM7XA0XO" hidden="1">#REF!</definedName>
    <definedName name="BEx9BYSYW7QCPXS2NAVLFAU5Y2Z2" localSheetId="0" hidden="1">#REF!</definedName>
    <definedName name="BEx9BYSYW7QCPXS2NAVLFAU5Y2Z2" localSheetId="1" hidden="1">#REF!</definedName>
    <definedName name="BEx9BYSYW7QCPXS2NAVLFAU5Y2Z2" hidden="1">#REF!</definedName>
    <definedName name="BEx9C590HJ2O31IWJB73C1HR74AI" localSheetId="0" hidden="1">#REF!</definedName>
    <definedName name="BEx9C590HJ2O31IWJB73C1HR74AI" localSheetId="1" hidden="1">#REF!</definedName>
    <definedName name="BEx9C590HJ2O31IWJB73C1HR74AI" hidden="1">#REF!</definedName>
    <definedName name="BEx9CCQRMYYOGIOYTOM73VKDIPS1" localSheetId="0" hidden="1">#REF!</definedName>
    <definedName name="BEx9CCQRMYYOGIOYTOM73VKDIPS1" localSheetId="1" hidden="1">#REF!</definedName>
    <definedName name="BEx9CCQRMYYOGIOYTOM73VKDIPS1" hidden="1">#REF!</definedName>
    <definedName name="BEx9COA2U27AO1YZGMLP7B8DR22D" localSheetId="0" hidden="1">#REF!</definedName>
    <definedName name="BEx9COA2U27AO1YZGMLP7B8DR22D" localSheetId="1" hidden="1">#REF!</definedName>
    <definedName name="BEx9COA2U27AO1YZGMLP7B8DR22D" hidden="1">#REF!</definedName>
    <definedName name="BEx9D1BC9FT19KY0INAABNDBAMR1" localSheetId="0" hidden="1">#REF!</definedName>
    <definedName name="BEx9D1BC9FT19KY0INAABNDBAMR1" localSheetId="1" hidden="1">#REF!</definedName>
    <definedName name="BEx9D1BC9FT19KY0INAABNDBAMR1" hidden="1">#REF!</definedName>
    <definedName name="BEx9DN6ZMF18Q39MPMXSDJTZQNJ3" localSheetId="0" hidden="1">#REF!</definedName>
    <definedName name="BEx9DN6ZMF18Q39MPMXSDJTZQNJ3" localSheetId="1" hidden="1">#REF!</definedName>
    <definedName name="BEx9DN6ZMF18Q39MPMXSDJTZQNJ3" hidden="1">#REF!</definedName>
    <definedName name="BEx9DUU8DALPSCW66GTMQRPXZ6GL" localSheetId="0" hidden="1">#REF!</definedName>
    <definedName name="BEx9DUU8DALPSCW66GTMQRPXZ6GL" localSheetId="1" hidden="1">#REF!</definedName>
    <definedName name="BEx9DUU8DALPSCW66GTMQRPXZ6GL" hidden="1">#REF!</definedName>
    <definedName name="BEx9E14TDNSEMI784W0OTIEQMWN6" localSheetId="0" hidden="1">#REF!</definedName>
    <definedName name="BEx9E14TDNSEMI784W0OTIEQMWN6" localSheetId="1" hidden="1">#REF!</definedName>
    <definedName name="BEx9E14TDNSEMI784W0OTIEQMWN6" hidden="1">#REF!</definedName>
    <definedName name="BEx9E2BZ2B1R41FMGJCJ7JLGLUAJ" localSheetId="0" hidden="1">#REF!</definedName>
    <definedName name="BEx9E2BZ2B1R41FMGJCJ7JLGLUAJ" localSheetId="1" hidden="1">#REF!</definedName>
    <definedName name="BEx9E2BZ2B1R41FMGJCJ7JLGLUAJ" hidden="1">#REF!</definedName>
    <definedName name="BEx9E6DJDRR3E21QMZAPDC3O470U" localSheetId="0" hidden="1">#REF!</definedName>
    <definedName name="BEx9E6DJDRR3E21QMZAPDC3O470U" localSheetId="1" hidden="1">#REF!</definedName>
    <definedName name="BEx9E6DJDRR3E21QMZAPDC3O470U" hidden="1">#REF!</definedName>
    <definedName name="BEx9EG9KBJ77M8LEOR9ITOKN5KXY" localSheetId="0" hidden="1">#REF!</definedName>
    <definedName name="BEx9EG9KBJ77M8LEOR9ITOKN5KXY" localSheetId="1" hidden="1">#REF!</definedName>
    <definedName name="BEx9EG9KBJ77M8LEOR9ITOKN5KXY" hidden="1">#REF!</definedName>
    <definedName name="BEx9EMK6HAJJMVYZTN5AUIV7O1E6" localSheetId="0" hidden="1">#REF!</definedName>
    <definedName name="BEx9EMK6HAJJMVYZTN5AUIV7O1E6" localSheetId="1" hidden="1">#REF!</definedName>
    <definedName name="BEx9EMK6HAJJMVYZTN5AUIV7O1E6" hidden="1">#REF!</definedName>
    <definedName name="BEx9EQLVZHYQ1TPX7WH3SOWXCZLE" localSheetId="0" hidden="1">#REF!</definedName>
    <definedName name="BEx9EQLVZHYQ1TPX7WH3SOWXCZLE" localSheetId="1" hidden="1">#REF!</definedName>
    <definedName name="BEx9EQLVZHYQ1TPX7WH3SOWXCZLE" hidden="1">#REF!</definedName>
    <definedName name="BEx9ETLU0EK5LGEM1QCNYN2S8O5F" localSheetId="0" hidden="1">#REF!</definedName>
    <definedName name="BEx9ETLU0EK5LGEM1QCNYN2S8O5F" localSheetId="1" hidden="1">#REF!</definedName>
    <definedName name="BEx9ETLU0EK5LGEM1QCNYN2S8O5F" hidden="1">#REF!</definedName>
    <definedName name="BEx9F0Y2ESUNE3U7TQDLMPE9BO67" localSheetId="0" hidden="1">#REF!</definedName>
    <definedName name="BEx9F0Y2ESUNE3U7TQDLMPE9BO67" localSheetId="1" hidden="1">#REF!</definedName>
    <definedName name="BEx9F0Y2ESUNE3U7TQDLMPE9BO67" hidden="1">#REF!</definedName>
    <definedName name="BEx9F5W18ZGFOKGRE8PR6T1MO6GT" localSheetId="0" hidden="1">#REF!</definedName>
    <definedName name="BEx9F5W18ZGFOKGRE8PR6T1MO6GT" localSheetId="1" hidden="1">#REF!</definedName>
    <definedName name="BEx9F5W18ZGFOKGRE8PR6T1MO6GT" hidden="1">#REF!</definedName>
    <definedName name="BEx9F78N4HY0XFGBQ4UJRD52L1EI" localSheetId="0" hidden="1">#REF!</definedName>
    <definedName name="BEx9F78N4HY0XFGBQ4UJRD52L1EI" localSheetId="1" hidden="1">#REF!</definedName>
    <definedName name="BEx9F78N4HY0XFGBQ4UJRD52L1EI" hidden="1">#REF!</definedName>
    <definedName name="BEx9FF16LOQP5QIR4UHW5EIFGQB8" localSheetId="0" hidden="1">#REF!</definedName>
    <definedName name="BEx9FF16LOQP5QIR4UHW5EIFGQB8" localSheetId="1" hidden="1">#REF!</definedName>
    <definedName name="BEx9FF16LOQP5QIR4UHW5EIFGQB8" hidden="1">#REF!</definedName>
    <definedName name="BEx9FJTSRCZ3ZXT3QVBJT5NF8T7V" localSheetId="0" hidden="1">#REF!</definedName>
    <definedName name="BEx9FJTSRCZ3ZXT3QVBJT5NF8T7V" localSheetId="1" hidden="1">#REF!</definedName>
    <definedName name="BEx9FJTSRCZ3ZXT3QVBJT5NF8T7V" hidden="1">#REF!</definedName>
    <definedName name="BEx9FRBEEYPS5HLS3XT34AKZN94G" localSheetId="0" hidden="1">#REF!</definedName>
    <definedName name="BEx9FRBEEYPS5HLS3XT34AKZN94G" localSheetId="1" hidden="1">#REF!</definedName>
    <definedName name="BEx9FRBEEYPS5HLS3XT34AKZN94G" hidden="1">#REF!</definedName>
    <definedName name="BEx9GD1Q3X2QNEWIFN2YPBFX6LMO" localSheetId="0" hidden="1">#REF!</definedName>
    <definedName name="BEx9GD1Q3X2QNEWIFN2YPBFX6LMO" localSheetId="1" hidden="1">#REF!</definedName>
    <definedName name="BEx9GD1Q3X2QNEWIFN2YPBFX6LMO" hidden="1">#REF!</definedName>
    <definedName name="BEx9GDY4D8ZPQJCYFIMYM0V0C51Y" localSheetId="0" hidden="1">#REF!</definedName>
    <definedName name="BEx9GDY4D8ZPQJCYFIMYM0V0C51Y" localSheetId="1" hidden="1">#REF!</definedName>
    <definedName name="BEx9GDY4D8ZPQJCYFIMYM0V0C51Y" hidden="1">#REF!</definedName>
    <definedName name="BEx9GGY04V0ZWI6O9KZH4KSBB389" localSheetId="0" hidden="1">#REF!</definedName>
    <definedName name="BEx9GGY04V0ZWI6O9KZH4KSBB389" localSheetId="1" hidden="1">#REF!</definedName>
    <definedName name="BEx9GGY04V0ZWI6O9KZH4KSBB389" hidden="1">#REF!</definedName>
    <definedName name="BEx9GNOPB6OZ2RH3FCDNJR38RJOS" localSheetId="0" hidden="1">#REF!</definedName>
    <definedName name="BEx9GNOPB6OZ2RH3FCDNJR38RJOS" localSheetId="1" hidden="1">#REF!</definedName>
    <definedName name="BEx9GNOPB6OZ2RH3FCDNJR38RJOS" hidden="1">#REF!</definedName>
    <definedName name="BEx9GUQALUWCD30UKUQGSWW8KBQ7" localSheetId="0" hidden="1">#REF!</definedName>
    <definedName name="BEx9GUQALUWCD30UKUQGSWW8KBQ7" localSheetId="1" hidden="1">#REF!</definedName>
    <definedName name="BEx9GUQALUWCD30UKUQGSWW8KBQ7" hidden="1">#REF!</definedName>
    <definedName name="BEx9GY6BVFQGCLMOWVT6PIC9WP5X" localSheetId="0" hidden="1">#REF!</definedName>
    <definedName name="BEx9GY6BVFQGCLMOWVT6PIC9WP5X" localSheetId="1" hidden="1">#REF!</definedName>
    <definedName name="BEx9GY6BVFQGCLMOWVT6PIC9WP5X" hidden="1">#REF!</definedName>
    <definedName name="BEx9GZ2P3FDHKXEBXX2VS0BG2NP2" localSheetId="0" hidden="1">#REF!</definedName>
    <definedName name="BEx9GZ2P3FDHKXEBXX2VS0BG2NP2" localSheetId="1" hidden="1">#REF!</definedName>
    <definedName name="BEx9GZ2P3FDHKXEBXX2VS0BG2NP2" hidden="1">#REF!</definedName>
    <definedName name="BEx9H04IB14E1437FF2OIRRWBSD7" localSheetId="0" hidden="1">#REF!</definedName>
    <definedName name="BEx9H04IB14E1437FF2OIRRWBSD7" localSheetId="1" hidden="1">#REF!</definedName>
    <definedName name="BEx9H04IB14E1437FF2OIRRWBSD7" hidden="1">#REF!</definedName>
    <definedName name="BEx9H5O1KDZJCW91Q29VRPY5YS6P" localSheetId="0" hidden="1">#REF!</definedName>
    <definedName name="BEx9H5O1KDZJCW91Q29VRPY5YS6P" localSheetId="1" hidden="1">#REF!</definedName>
    <definedName name="BEx9H5O1KDZJCW91Q29VRPY5YS6P" hidden="1">#REF!</definedName>
    <definedName name="BEx9H645M2VLV3GR46GAUCXDZQ4K" localSheetId="0" hidden="1">#REF!</definedName>
    <definedName name="BEx9H645M2VLV3GR46GAUCXDZQ4K" localSheetId="1" hidden="1">#REF!</definedName>
    <definedName name="BEx9H645M2VLV3GR46GAUCXDZQ4K" hidden="1">#REF!</definedName>
    <definedName name="BEx9H8YR0E906F1JXZMBX3LNT004" localSheetId="0" hidden="1">#REF!</definedName>
    <definedName name="BEx9H8YR0E906F1JXZMBX3LNT004" localSheetId="1" hidden="1">#REF!</definedName>
    <definedName name="BEx9H8YR0E906F1JXZMBX3LNT004" hidden="1">#REF!</definedName>
    <definedName name="BEx9HVQR4IC0WPZ653S8B4V0A13M" localSheetId="0" hidden="1">'[21]10.08.5 - 2008 Capital - TDBU'!#REF!</definedName>
    <definedName name="BEx9HVQR4IC0WPZ653S8B4V0A13M" localSheetId="1" hidden="1">'[21]10.08.5 - 2008 Capital - TDBU'!#REF!</definedName>
    <definedName name="BEx9HVQR4IC0WPZ653S8B4V0A13M" hidden="1">'[21]10.08.5 - 2008 Capital - TDBU'!#REF!</definedName>
    <definedName name="BEx9I38IOO8BH8XCE1W3NL31U1L9" localSheetId="0" hidden="1">#REF!</definedName>
    <definedName name="BEx9I38IOO8BH8XCE1W3NL31U1L9" localSheetId="1" hidden="1">#REF!</definedName>
    <definedName name="BEx9I38IOO8BH8XCE1W3NL31U1L9" hidden="1">#REF!</definedName>
    <definedName name="BEx9I8XIG7E5NB48QQHXP23FIN60" localSheetId="0" hidden="1">#REF!</definedName>
    <definedName name="BEx9I8XIG7E5NB48QQHXP23FIN60" localSheetId="1" hidden="1">#REF!</definedName>
    <definedName name="BEx9I8XIG7E5NB48QQHXP23FIN60" hidden="1">#REF!</definedName>
    <definedName name="BEx9IHX7C0FG3M2R14H0SWIUGAOA" localSheetId="0" hidden="1">#REF!</definedName>
    <definedName name="BEx9IHX7C0FG3M2R14H0SWIUGAOA" localSheetId="1" hidden="1">#REF!</definedName>
    <definedName name="BEx9IHX7C0FG3M2R14H0SWIUGAOA" hidden="1">#REF!</definedName>
    <definedName name="BEx9IQRF01ATLVK0YE60ARKQJ68L" localSheetId="0" hidden="1">#REF!</definedName>
    <definedName name="BEx9IQRF01ATLVK0YE60ARKQJ68L" localSheetId="1" hidden="1">#REF!</definedName>
    <definedName name="BEx9IQRF01ATLVK0YE60ARKQJ68L" hidden="1">#REF!</definedName>
    <definedName name="BEx9IT5QNZWKM6YQ5WER0DC2PMMU" localSheetId="0" hidden="1">#REF!</definedName>
    <definedName name="BEx9IT5QNZWKM6YQ5WER0DC2PMMU" localSheetId="1" hidden="1">#REF!</definedName>
    <definedName name="BEx9IT5QNZWKM6YQ5WER0DC2PMMU" hidden="1">#REF!</definedName>
    <definedName name="BEx9ITRA6B7P81T57OO22V5XLX9P" localSheetId="0" hidden="1">#REF!</definedName>
    <definedName name="BEx9ITRA6B7P81T57OO22V5XLX9P" localSheetId="1" hidden="1">#REF!</definedName>
    <definedName name="BEx9ITRA6B7P81T57OO22V5XLX9P" hidden="1">#REF!</definedName>
    <definedName name="BEx9IW5MFLXTVCJHVUZTUH93AXOS" localSheetId="0" hidden="1">#REF!</definedName>
    <definedName name="BEx9IW5MFLXTVCJHVUZTUH93AXOS" localSheetId="1" hidden="1">#REF!</definedName>
    <definedName name="BEx9IW5MFLXTVCJHVUZTUH93AXOS" hidden="1">#REF!</definedName>
    <definedName name="BEx9IXCSPSZC80YZUPRCYTG326KV" localSheetId="0" hidden="1">#REF!</definedName>
    <definedName name="BEx9IXCSPSZC80YZUPRCYTG326KV" localSheetId="1" hidden="1">#REF!</definedName>
    <definedName name="BEx9IXCSPSZC80YZUPRCYTG326KV" hidden="1">#REF!</definedName>
    <definedName name="BEx9IZR39NHDGOM97H4E6F81RTQW" localSheetId="0" hidden="1">#REF!</definedName>
    <definedName name="BEx9IZR39NHDGOM97H4E6F81RTQW" localSheetId="1" hidden="1">#REF!</definedName>
    <definedName name="BEx9IZR39NHDGOM97H4E6F81RTQW" hidden="1">#REF!</definedName>
    <definedName name="BEx9J07CU8X78XP5E4QC8XZ6YRCG" localSheetId="0" hidden="1">#REF!</definedName>
    <definedName name="BEx9J07CU8X78XP5E4QC8XZ6YRCG" localSheetId="1" hidden="1">#REF!</definedName>
    <definedName name="BEx9J07CU8X78XP5E4QC8XZ6YRCG" hidden="1">#REF!</definedName>
    <definedName name="BEx9J6CH5E7YZPER7HXEIOIKGPCA" localSheetId="0" hidden="1">#REF!</definedName>
    <definedName name="BEx9J6CH5E7YZPER7HXEIOIKGPCA" localSheetId="1" hidden="1">#REF!</definedName>
    <definedName name="BEx9J6CH5E7YZPER7HXEIOIKGPCA" hidden="1">#REF!</definedName>
    <definedName name="BEx9JJTZKVUJAVPTRE0RAVTEH41G" localSheetId="0" hidden="1">#REF!</definedName>
    <definedName name="BEx9JJTZKVUJAVPTRE0RAVTEH41G" localSheetId="1" hidden="1">#REF!</definedName>
    <definedName name="BEx9JJTZKVUJAVPTRE0RAVTEH41G" hidden="1">#REF!</definedName>
    <definedName name="BEx9JLBYK239B3F841C7YG1GT7ST" localSheetId="0" hidden="1">#REF!</definedName>
    <definedName name="BEx9JLBYK239B3F841C7YG1GT7ST" localSheetId="1" hidden="1">#REF!</definedName>
    <definedName name="BEx9JLBYK239B3F841C7YG1GT7ST" hidden="1">#REF!</definedName>
    <definedName name="BEx9JQQ6BSIHSV0FS8QDIRPHMMLE" localSheetId="0" hidden="1">#REF!</definedName>
    <definedName name="BEx9JQQ6BSIHSV0FS8QDIRPHMMLE" localSheetId="1" hidden="1">#REF!</definedName>
    <definedName name="BEx9JQQ6BSIHSV0FS8QDIRPHMMLE" hidden="1">#REF!</definedName>
    <definedName name="BEx9KP7077LQ4Q2NWSIETHZ0VA05" localSheetId="0" hidden="1">#REF!</definedName>
    <definedName name="BEx9KP7077LQ4Q2NWSIETHZ0VA05" localSheetId="1" hidden="1">#REF!</definedName>
    <definedName name="BEx9KP7077LQ4Q2NWSIETHZ0VA05" hidden="1">#REF!</definedName>
    <definedName name="BExAW4IIW5D0MDY6TJ3G4FOLPYIR" localSheetId="0" hidden="1">#REF!</definedName>
    <definedName name="BExAW4IIW5D0MDY6TJ3G4FOLPYIR" localSheetId="1" hidden="1">#REF!</definedName>
    <definedName name="BExAW4IIW5D0MDY6TJ3G4FOLPYIR" hidden="1">#REF!</definedName>
    <definedName name="BExAW4TAPBZ18ES67GKFVYMS67N7" localSheetId="0" hidden="1">#REF!</definedName>
    <definedName name="BExAW4TAPBZ18ES67GKFVYMS67N7" localSheetId="1" hidden="1">#REF!</definedName>
    <definedName name="BExAW4TAPBZ18ES67GKFVYMS67N7" hidden="1">#REF!</definedName>
    <definedName name="BExAWOAN9I36Q6B2P1316PE3048X" localSheetId="0" hidden="1">#REF!</definedName>
    <definedName name="BExAWOAN9I36Q6B2P1316PE3048X" localSheetId="1" hidden="1">#REF!</definedName>
    <definedName name="BExAWOAN9I36Q6B2P1316PE3048X" hidden="1">#REF!</definedName>
    <definedName name="BExAWSSHUYAPXJEDC9JT9394SHQ5" localSheetId="0" hidden="1">#REF!</definedName>
    <definedName name="BExAWSSHUYAPXJEDC9JT9394SHQ5" localSheetId="1" hidden="1">#REF!</definedName>
    <definedName name="BExAWSSHUYAPXJEDC9JT9394SHQ5" hidden="1">#REF!</definedName>
    <definedName name="BExAX410NB4F2XOB84OR2197H8M5" localSheetId="0" hidden="1">#REF!</definedName>
    <definedName name="BExAX410NB4F2XOB84OR2197H8M5" localSheetId="1" hidden="1">#REF!</definedName>
    <definedName name="BExAX410NB4F2XOB84OR2197H8M5" hidden="1">#REF!</definedName>
    <definedName name="BExAX70W4OH6R7K3QT3YA9PA2APO" localSheetId="0" hidden="1">#REF!</definedName>
    <definedName name="BExAX70W4OH6R7K3QT3YA9PA2APO" localSheetId="1" hidden="1">#REF!</definedName>
    <definedName name="BExAX70W4OH6R7K3QT3YA9PA2APO" hidden="1">#REF!</definedName>
    <definedName name="BExAX8TNG8LQ5Q4904SAYQIPGBSV" localSheetId="0" hidden="1">#REF!</definedName>
    <definedName name="BExAX8TNG8LQ5Q4904SAYQIPGBSV" localSheetId="1" hidden="1">#REF!</definedName>
    <definedName name="BExAX8TNG8LQ5Q4904SAYQIPGBSV" hidden="1">#REF!</definedName>
    <definedName name="BExAXLK9UGB0UFRV7X4UPIUEJ3VZ" localSheetId="0" hidden="1">#REF!</definedName>
    <definedName name="BExAXLK9UGB0UFRV7X4UPIUEJ3VZ" localSheetId="1" hidden="1">#REF!</definedName>
    <definedName name="BExAXLK9UGB0UFRV7X4UPIUEJ3VZ" hidden="1">#REF!</definedName>
    <definedName name="BExAY0EAT2LXR5MFGM0DLIB45PLO" localSheetId="0" hidden="1">#REF!</definedName>
    <definedName name="BExAY0EAT2LXR5MFGM0DLIB45PLO" localSheetId="1" hidden="1">#REF!</definedName>
    <definedName name="BExAY0EAT2LXR5MFGM0DLIB45PLO" hidden="1">#REF!</definedName>
    <definedName name="BExAYE6LNIEBR9DSNI5JGNITGKIT" localSheetId="0" hidden="1">#REF!</definedName>
    <definedName name="BExAYE6LNIEBR9DSNI5JGNITGKIT" localSheetId="1" hidden="1">#REF!</definedName>
    <definedName name="BExAYE6LNIEBR9DSNI5JGNITGKIT" hidden="1">#REF!</definedName>
    <definedName name="BExAYHMLXGGO25P8HYB2S75DEB4F" localSheetId="0" hidden="1">#REF!</definedName>
    <definedName name="BExAYHMLXGGO25P8HYB2S75DEB4F" localSheetId="1" hidden="1">#REF!</definedName>
    <definedName name="BExAYHMLXGGO25P8HYB2S75DEB4F" hidden="1">#REF!</definedName>
    <definedName name="BExAYJQ9G4ZXJFPWD4VIWQU6WUFT" localSheetId="0" hidden="1">#REF!</definedName>
    <definedName name="BExAYJQ9G4ZXJFPWD4VIWQU6WUFT" localSheetId="1" hidden="1">#REF!</definedName>
    <definedName name="BExAYJQ9G4ZXJFPWD4VIWQU6WUFT" hidden="1">#REF!</definedName>
    <definedName name="BExAYKXAUWGDOPG952TEJ2UKZKWN" localSheetId="0" hidden="1">#REF!</definedName>
    <definedName name="BExAYKXAUWGDOPG952TEJ2UKZKWN" localSheetId="1" hidden="1">#REF!</definedName>
    <definedName name="BExAYKXAUWGDOPG952TEJ2UKZKWN" hidden="1">#REF!</definedName>
    <definedName name="BExAYP9TDTI2MBP6EYE0H39CPMXN" localSheetId="0" hidden="1">#REF!</definedName>
    <definedName name="BExAYP9TDTI2MBP6EYE0H39CPMXN" localSheetId="1" hidden="1">#REF!</definedName>
    <definedName name="BExAYP9TDTI2MBP6EYE0H39CPMXN" hidden="1">#REF!</definedName>
    <definedName name="BExAYPPWJPWDKU59O051WMGB7O0J" localSheetId="0" hidden="1">#REF!</definedName>
    <definedName name="BExAYPPWJPWDKU59O051WMGB7O0J" localSheetId="1" hidden="1">#REF!</definedName>
    <definedName name="BExAYPPWJPWDKU59O051WMGB7O0J" hidden="1">#REF!</definedName>
    <definedName name="BExAYR2JZCJBUH6F1LZC2A7JIVRJ" localSheetId="0" hidden="1">#REF!</definedName>
    <definedName name="BExAYR2JZCJBUH6F1LZC2A7JIVRJ" localSheetId="1" hidden="1">#REF!</definedName>
    <definedName name="BExAYR2JZCJBUH6F1LZC2A7JIVRJ" hidden="1">#REF!</definedName>
    <definedName name="BExAYTGVRD3DLKO75RFPMBKCIWB8" localSheetId="0" hidden="1">#REF!</definedName>
    <definedName name="BExAYTGVRD3DLKO75RFPMBKCIWB8" localSheetId="1" hidden="1">#REF!</definedName>
    <definedName name="BExAYTGVRD3DLKO75RFPMBKCIWB8" hidden="1">#REF!</definedName>
    <definedName name="BExAYUYTMF7YSRG951CIIWKZM0T5" localSheetId="0" hidden="1">#REF!</definedName>
    <definedName name="BExAYUYTMF7YSRG951CIIWKZM0T5" localSheetId="1" hidden="1">#REF!</definedName>
    <definedName name="BExAYUYTMF7YSRG951CIIWKZM0T5" hidden="1">#REF!</definedName>
    <definedName name="BExAYY9H9COOT46HJLPVDLTO12UL" localSheetId="0" hidden="1">#REF!</definedName>
    <definedName name="BExAYY9H9COOT46HJLPVDLTO12UL" localSheetId="1" hidden="1">#REF!</definedName>
    <definedName name="BExAYY9H9COOT46HJLPVDLTO12UL" hidden="1">#REF!</definedName>
    <definedName name="BExAZCNEGB4JYHC8CZ51KTN890US" localSheetId="0" hidden="1">#REF!</definedName>
    <definedName name="BExAZCNEGB4JYHC8CZ51KTN890US" localSheetId="1" hidden="1">#REF!</definedName>
    <definedName name="BExAZCNEGB4JYHC8CZ51KTN890US" hidden="1">#REF!</definedName>
    <definedName name="BExAZFCI302YFYRDJYQDWQQL0Q0O" localSheetId="0" hidden="1">#REF!</definedName>
    <definedName name="BExAZFCI302YFYRDJYQDWQQL0Q0O" localSheetId="1" hidden="1">#REF!</definedName>
    <definedName name="BExAZFCI302YFYRDJYQDWQQL0Q0O" hidden="1">#REF!</definedName>
    <definedName name="BExAZLHLST9OP89R1HJMC1POQG8H" localSheetId="0" hidden="1">#REF!</definedName>
    <definedName name="BExAZLHLST9OP89R1HJMC1POQG8H" localSheetId="1" hidden="1">#REF!</definedName>
    <definedName name="BExAZLHLST9OP89R1HJMC1POQG8H" hidden="1">#REF!</definedName>
    <definedName name="BExAZMDYMIAA7RX1BMCKU1VLBRGY" localSheetId="0" hidden="1">#REF!</definedName>
    <definedName name="BExAZMDYMIAA7RX1BMCKU1VLBRGY" localSheetId="1" hidden="1">#REF!</definedName>
    <definedName name="BExAZMDYMIAA7RX1BMCKU1VLBRGY" hidden="1">#REF!</definedName>
    <definedName name="BExAZNL6BHI8DCQWXOX4I2P839UX" localSheetId="0" hidden="1">#REF!</definedName>
    <definedName name="BExAZNL6BHI8DCQWXOX4I2P839UX" localSheetId="1" hidden="1">#REF!</definedName>
    <definedName name="BExAZNL6BHI8DCQWXOX4I2P839UX" hidden="1">#REF!</definedName>
    <definedName name="BExAZRMWSONMCG9KDUM4KAQ7BONM" localSheetId="0" hidden="1">#REF!</definedName>
    <definedName name="BExAZRMWSONMCG9KDUM4KAQ7BONM" localSheetId="1" hidden="1">#REF!</definedName>
    <definedName name="BExAZRMWSONMCG9KDUM4KAQ7BONM" hidden="1">#REF!</definedName>
    <definedName name="BExAZTFG4SJRG4TW6JXRF7N08JFI" localSheetId="0" hidden="1">#REF!</definedName>
    <definedName name="BExAZTFG4SJRG4TW6JXRF7N08JFI" localSheetId="1" hidden="1">#REF!</definedName>
    <definedName name="BExAZTFG4SJRG4TW6JXRF7N08JFI" hidden="1">#REF!</definedName>
    <definedName name="BExAZUS4A8OHDZK0MWAOCCCKTH73" localSheetId="0" hidden="1">#REF!</definedName>
    <definedName name="BExAZUS4A8OHDZK0MWAOCCCKTH73" localSheetId="1" hidden="1">#REF!</definedName>
    <definedName name="BExAZUS4A8OHDZK0MWAOCCCKTH73" hidden="1">#REF!</definedName>
    <definedName name="BExAZX6FECVK3E07KXM2XPYKGM6U" localSheetId="0" hidden="1">#REF!</definedName>
    <definedName name="BExAZX6FECVK3E07KXM2XPYKGM6U" localSheetId="1" hidden="1">#REF!</definedName>
    <definedName name="BExAZX6FECVK3E07KXM2XPYKGM6U" hidden="1">#REF!</definedName>
    <definedName name="BExAZXXGBA3DZ26LBRJCSRIMDYY6" localSheetId="0" hidden="1">'[21]10.08.5 - 2008 Capital - TDBU'!#REF!</definedName>
    <definedName name="BExAZXXGBA3DZ26LBRJCSRIMDYY6" localSheetId="1" hidden="1">'[21]10.08.5 - 2008 Capital - TDBU'!#REF!</definedName>
    <definedName name="BExAZXXGBA3DZ26LBRJCSRIMDYY6" hidden="1">'[21]10.08.5 - 2008 Capital - TDBU'!#REF!</definedName>
    <definedName name="BExB012NJ8GASTNNPBRRFTLHIOC9" localSheetId="0" hidden="1">#REF!</definedName>
    <definedName name="BExB012NJ8GASTNNPBRRFTLHIOC9" localSheetId="1" hidden="1">#REF!</definedName>
    <definedName name="BExB012NJ8GASTNNPBRRFTLHIOC9" hidden="1">#REF!</definedName>
    <definedName name="BExB072HHXVMUC0VYNGG48GRSH5Q" localSheetId="0" hidden="1">#REF!</definedName>
    <definedName name="BExB072HHXVMUC0VYNGG48GRSH5Q" localSheetId="1" hidden="1">#REF!</definedName>
    <definedName name="BExB072HHXVMUC0VYNGG48GRSH5Q" hidden="1">#REF!</definedName>
    <definedName name="BExB0FRDEYDEUEAB1W8KD6D965XA" localSheetId="0" hidden="1">#REF!</definedName>
    <definedName name="BExB0FRDEYDEUEAB1W8KD6D965XA" localSheetId="1" hidden="1">#REF!</definedName>
    <definedName name="BExB0FRDEYDEUEAB1W8KD6D965XA" hidden="1">#REF!</definedName>
    <definedName name="BExB0KPCN7YJORQAYUCF4YKIKPMC" localSheetId="0" hidden="1">#REF!</definedName>
    <definedName name="BExB0KPCN7YJORQAYUCF4YKIKPMC" localSheetId="1" hidden="1">#REF!</definedName>
    <definedName name="BExB0KPCN7YJORQAYUCF4YKIKPMC" hidden="1">#REF!</definedName>
    <definedName name="BExB0WE4PI3NOBXXVO9CTEN4DIU2" localSheetId="0" hidden="1">#REF!</definedName>
    <definedName name="BExB0WE4PI3NOBXXVO9CTEN4DIU2" localSheetId="1" hidden="1">#REF!</definedName>
    <definedName name="BExB0WE4PI3NOBXXVO9CTEN4DIU2" hidden="1">#REF!</definedName>
    <definedName name="BExB0ZJIGMTDV9JC5IILPRZ5BXNJ" localSheetId="0" hidden="1">#REF!</definedName>
    <definedName name="BExB0ZJIGMTDV9JC5IILPRZ5BXNJ" localSheetId="1" hidden="1">#REF!</definedName>
    <definedName name="BExB0ZJIGMTDV9JC5IILPRZ5BXNJ" hidden="1">#REF!</definedName>
    <definedName name="BExB10QNIVITUYS55OAEKK3VLJFE" localSheetId="0" hidden="1">#REF!</definedName>
    <definedName name="BExB10QNIVITUYS55OAEKK3VLJFE" localSheetId="1" hidden="1">#REF!</definedName>
    <definedName name="BExB10QNIVITUYS55OAEKK3VLJFE" hidden="1">#REF!</definedName>
    <definedName name="BExB14HG3PSHTJ4S9G0Y803UWLWP" localSheetId="0" hidden="1">#REF!</definedName>
    <definedName name="BExB14HG3PSHTJ4S9G0Y803UWLWP" localSheetId="1" hidden="1">#REF!</definedName>
    <definedName name="BExB14HG3PSHTJ4S9G0Y803UWLWP" hidden="1">#REF!</definedName>
    <definedName name="BExB15ZDRY4CIJ911DONP0KCY9KU" localSheetId="0" hidden="1">#REF!</definedName>
    <definedName name="BExB15ZDRY4CIJ911DONP0KCY9KU" localSheetId="1" hidden="1">#REF!</definedName>
    <definedName name="BExB15ZDRY4CIJ911DONP0KCY9KU" hidden="1">#REF!</definedName>
    <definedName name="BExB16VQY0O0RLZYJFU3OFEONVTE" localSheetId="0" hidden="1">#REF!</definedName>
    <definedName name="BExB16VQY0O0RLZYJFU3OFEONVTE" localSheetId="1" hidden="1">#REF!</definedName>
    <definedName name="BExB16VQY0O0RLZYJFU3OFEONVTE" hidden="1">#REF!</definedName>
    <definedName name="BExB1C4HDPDZBISSQ3JREULJJZ7K" localSheetId="0" hidden="1">#REF!</definedName>
    <definedName name="BExB1C4HDPDZBISSQ3JREULJJZ7K" localSheetId="1" hidden="1">#REF!</definedName>
    <definedName name="BExB1C4HDPDZBISSQ3JREULJJZ7K" hidden="1">#REF!</definedName>
    <definedName name="BExB1FKNY2UO4W5FUGFHJOA2WFGG" localSheetId="0" hidden="1">#REF!</definedName>
    <definedName name="BExB1FKNY2UO4W5FUGFHJOA2WFGG" localSheetId="1" hidden="1">#REF!</definedName>
    <definedName name="BExB1FKNY2UO4W5FUGFHJOA2WFGG" hidden="1">#REF!</definedName>
    <definedName name="BExB1GMD0PIDGTFBGQOPRWQSP9I4" localSheetId="0" hidden="1">#REF!</definedName>
    <definedName name="BExB1GMD0PIDGTFBGQOPRWQSP9I4" localSheetId="1" hidden="1">#REF!</definedName>
    <definedName name="BExB1GMD0PIDGTFBGQOPRWQSP9I4" hidden="1">#REF!</definedName>
    <definedName name="BExB1Q29OO6LNFNT1EQLA3KYE7MX" localSheetId="0" hidden="1">#REF!</definedName>
    <definedName name="BExB1Q29OO6LNFNT1EQLA3KYE7MX" localSheetId="1" hidden="1">#REF!</definedName>
    <definedName name="BExB1Q29OO6LNFNT1EQLA3KYE7MX" hidden="1">#REF!</definedName>
    <definedName name="BExB1TNRV5EBWZEHYLHI76T0FVA7" localSheetId="0" hidden="1">#REF!</definedName>
    <definedName name="BExB1TNRV5EBWZEHYLHI76T0FVA7" localSheetId="1" hidden="1">#REF!</definedName>
    <definedName name="BExB1TNRV5EBWZEHYLHI76T0FVA7" hidden="1">#REF!</definedName>
    <definedName name="BExB1WI6M8I0EEP1ANUQZCFY24EV" localSheetId="0" hidden="1">#REF!</definedName>
    <definedName name="BExB1WI6M8I0EEP1ANUQZCFY24EV" localSheetId="1" hidden="1">#REF!</definedName>
    <definedName name="BExB1WI6M8I0EEP1ANUQZCFY24EV" hidden="1">#REF!</definedName>
    <definedName name="BExB203OWC9QZA3BYOKQ18L4FUJE" localSheetId="0" hidden="1">#REF!</definedName>
    <definedName name="BExB203OWC9QZA3BYOKQ18L4FUJE" localSheetId="1" hidden="1">#REF!</definedName>
    <definedName name="BExB203OWC9QZA3BYOKQ18L4FUJE" hidden="1">#REF!</definedName>
    <definedName name="BExB215I6XJMAXZ5JDHT0R7K0CS1" localSheetId="0" hidden="1">#REF!</definedName>
    <definedName name="BExB215I6XJMAXZ5JDHT0R7K0CS1" localSheetId="1" hidden="1">#REF!</definedName>
    <definedName name="BExB215I6XJMAXZ5JDHT0R7K0CS1" hidden="1">#REF!</definedName>
    <definedName name="BExB2CJHTU7C591BR4WRL5L2F2K6" localSheetId="0" hidden="1">#REF!</definedName>
    <definedName name="BExB2CJHTU7C591BR4WRL5L2F2K6" localSheetId="1" hidden="1">#REF!</definedName>
    <definedName name="BExB2CJHTU7C591BR4WRL5L2F2K6" hidden="1">#REF!</definedName>
    <definedName name="BExB2K1AV4PGNS1O6C7D7AO411AX" localSheetId="0" hidden="1">#REF!</definedName>
    <definedName name="BExB2K1AV4PGNS1O6C7D7AO411AX" localSheetId="1" hidden="1">#REF!</definedName>
    <definedName name="BExB2K1AV4PGNS1O6C7D7AO411AX" hidden="1">#REF!</definedName>
    <definedName name="BExB2O2UYHKI324YE324E1N7FVIB" localSheetId="0" hidden="1">#REF!</definedName>
    <definedName name="BExB2O2UYHKI324YE324E1N7FVIB" localSheetId="1" hidden="1">#REF!</definedName>
    <definedName name="BExB2O2UYHKI324YE324E1N7FVIB" hidden="1">#REF!</definedName>
    <definedName name="BExB2Q0VJ0MU2URO3JOVUAVHEI3V" localSheetId="0" hidden="1">#REF!</definedName>
    <definedName name="BExB2Q0VJ0MU2URO3JOVUAVHEI3V" localSheetId="1" hidden="1">#REF!</definedName>
    <definedName name="BExB2Q0VJ0MU2URO3JOVUAVHEI3V" hidden="1">#REF!</definedName>
    <definedName name="BExB2TBL7K5D70TOLTXT6SAAJQS9" localSheetId="0" hidden="1">#REF!</definedName>
    <definedName name="BExB2TBL7K5D70TOLTXT6SAAJQS9" localSheetId="1" hidden="1">#REF!</definedName>
    <definedName name="BExB2TBL7K5D70TOLTXT6SAAJQS9" hidden="1">#REF!</definedName>
    <definedName name="BExB2WRQ815O1VGMGAGDGQHTTUIN" localSheetId="0" hidden="1">#REF!</definedName>
    <definedName name="BExB2WRQ815O1VGMGAGDGQHTTUIN" localSheetId="1" hidden="1">#REF!</definedName>
    <definedName name="BExB2WRQ815O1VGMGAGDGQHTTUIN" hidden="1">#REF!</definedName>
    <definedName name="BExB30IP1DNKNQ6PZ5ERUGR5MK4Z" localSheetId="0" hidden="1">#REF!</definedName>
    <definedName name="BExB30IP1DNKNQ6PZ5ERUGR5MK4Z" localSheetId="1" hidden="1">#REF!</definedName>
    <definedName name="BExB30IP1DNKNQ6PZ5ERUGR5MK4Z" hidden="1">#REF!</definedName>
    <definedName name="BExB30YTF8EK04RZ190LBP9R44TW" localSheetId="0" hidden="1">#REF!</definedName>
    <definedName name="BExB30YTF8EK04RZ190LBP9R44TW" localSheetId="1" hidden="1">#REF!</definedName>
    <definedName name="BExB30YTF8EK04RZ190LBP9R44TW" hidden="1">#REF!</definedName>
    <definedName name="BExB31PVM8TBKT8GI5VYI71JWZ0D" localSheetId="0" hidden="1">#REF!</definedName>
    <definedName name="BExB31PVM8TBKT8GI5VYI71JWZ0D" localSheetId="1" hidden="1">#REF!</definedName>
    <definedName name="BExB31PVM8TBKT8GI5VYI71JWZ0D" hidden="1">#REF!</definedName>
    <definedName name="BExB37UZ7KOLOBAPDS5EM5MJTPFJ" localSheetId="0" hidden="1">#REF!</definedName>
    <definedName name="BExB37UZ7KOLOBAPDS5EM5MJTPFJ" localSheetId="1" hidden="1">#REF!</definedName>
    <definedName name="BExB37UZ7KOLOBAPDS5EM5MJTPFJ" hidden="1">#REF!</definedName>
    <definedName name="BExB3S8NRKFKQZGZDLCF1J5OPNQX" localSheetId="0" hidden="1">#REF!</definedName>
    <definedName name="BExB3S8NRKFKQZGZDLCF1J5OPNQX" localSheetId="1" hidden="1">#REF!</definedName>
    <definedName name="BExB3S8NRKFKQZGZDLCF1J5OPNQX" hidden="1">#REF!</definedName>
    <definedName name="BExB4016U17W1T4ZWNG5SJCGWE9P" localSheetId="0" hidden="1">#REF!</definedName>
    <definedName name="BExB4016U17W1T4ZWNG5SJCGWE9P" localSheetId="1" hidden="1">#REF!</definedName>
    <definedName name="BExB4016U17W1T4ZWNG5SJCGWE9P" hidden="1">#REF!</definedName>
    <definedName name="BExB442RX0T3L6HUL6X5T21CENW6" localSheetId="0" hidden="1">#REF!</definedName>
    <definedName name="BExB442RX0T3L6HUL6X5T21CENW6" localSheetId="1" hidden="1">#REF!</definedName>
    <definedName name="BExB442RX0T3L6HUL6X5T21CENW6" hidden="1">#REF!</definedName>
    <definedName name="BExB472MUJSUYK7SI8BX1ZGQL0NK" localSheetId="0" hidden="1">#REF!</definedName>
    <definedName name="BExB472MUJSUYK7SI8BX1ZGQL0NK" localSheetId="1" hidden="1">#REF!</definedName>
    <definedName name="BExB472MUJSUYK7SI8BX1ZGQL0NK" hidden="1">#REF!</definedName>
    <definedName name="BExB4ADD0L7417CII901XTFKXD1J" localSheetId="0" hidden="1">#REF!</definedName>
    <definedName name="BExB4ADD0L7417CII901XTFKXD1J" localSheetId="1" hidden="1">#REF!</definedName>
    <definedName name="BExB4ADD0L7417CII901XTFKXD1J" hidden="1">#REF!</definedName>
    <definedName name="BExB4DO1V1NL2AVK5YE1RSL5RYHL" localSheetId="0" hidden="1">#REF!</definedName>
    <definedName name="BExB4DO1V1NL2AVK5YE1RSL5RYHL" localSheetId="1" hidden="1">#REF!</definedName>
    <definedName name="BExB4DO1V1NL2AVK5YE1RSL5RYHL" hidden="1">#REF!</definedName>
    <definedName name="BExB4DYU06HCGRIPBSWRCXK804UM" localSheetId="0" hidden="1">#REF!</definedName>
    <definedName name="BExB4DYU06HCGRIPBSWRCXK804UM" localSheetId="1" hidden="1">#REF!</definedName>
    <definedName name="BExB4DYU06HCGRIPBSWRCXK804UM" hidden="1">#REF!</definedName>
    <definedName name="BExB4XW9A16UWK9TUIA84W8X2ZEA" localSheetId="0" hidden="1">#REF!</definedName>
    <definedName name="BExB4XW9A16UWK9TUIA84W8X2ZEA" localSheetId="1" hidden="1">#REF!</definedName>
    <definedName name="BExB4XW9A16UWK9TUIA84W8X2ZEA" hidden="1">#REF!</definedName>
    <definedName name="BExB4Z3EZBGYYI33U0KQ8NEIH8PY" localSheetId="0" hidden="1">#REF!</definedName>
    <definedName name="BExB4Z3EZBGYYI33U0KQ8NEIH8PY" localSheetId="1" hidden="1">#REF!</definedName>
    <definedName name="BExB4Z3EZBGYYI33U0KQ8NEIH8PY" hidden="1">#REF!</definedName>
    <definedName name="BExB55368XW7UX657ZSPC6BFE92S" localSheetId="0" hidden="1">#REF!</definedName>
    <definedName name="BExB55368XW7UX657ZSPC6BFE92S" localSheetId="1" hidden="1">#REF!</definedName>
    <definedName name="BExB55368XW7UX657ZSPC6BFE92S" hidden="1">#REF!</definedName>
    <definedName name="BExB57MZEPL2SA2ONPK66YFLZWJU" localSheetId="0" hidden="1">#REF!</definedName>
    <definedName name="BExB57MZEPL2SA2ONPK66YFLZWJU" localSheetId="1" hidden="1">#REF!</definedName>
    <definedName name="BExB57MZEPL2SA2ONPK66YFLZWJU" hidden="1">#REF!</definedName>
    <definedName name="BExB5833OAOJ22VK1YK47FHUSVK2" localSheetId="0" hidden="1">#REF!</definedName>
    <definedName name="BExB5833OAOJ22VK1YK47FHUSVK2" localSheetId="1" hidden="1">#REF!</definedName>
    <definedName name="BExB5833OAOJ22VK1YK47FHUSVK2" hidden="1">#REF!</definedName>
    <definedName name="BExB58JDIHS42JZT9DJJMKA8QFCO" localSheetId="0" hidden="1">#REF!</definedName>
    <definedName name="BExB58JDIHS42JZT9DJJMKA8QFCO" localSheetId="1" hidden="1">#REF!</definedName>
    <definedName name="BExB58JDIHS42JZT9DJJMKA8QFCO" hidden="1">#REF!</definedName>
    <definedName name="BExB58U5FQC5JWV9CGC83HLLZUZI" localSheetId="0" hidden="1">#REF!</definedName>
    <definedName name="BExB58U5FQC5JWV9CGC83HLLZUZI" localSheetId="1" hidden="1">#REF!</definedName>
    <definedName name="BExB58U5FQC5JWV9CGC83HLLZUZI" hidden="1">#REF!</definedName>
    <definedName name="BExB5EDO9XUKHF74X3HAU2WPPHZH" localSheetId="0" hidden="1">#REF!</definedName>
    <definedName name="BExB5EDO9XUKHF74X3HAU2WPPHZH" localSheetId="1" hidden="1">#REF!</definedName>
    <definedName name="BExB5EDO9XUKHF74X3HAU2WPPHZH" hidden="1">#REF!</definedName>
    <definedName name="BExB5G6EH68AYEP1UT0GHUEL3SLN" localSheetId="0" hidden="1">#REF!</definedName>
    <definedName name="BExB5G6EH68AYEP1UT0GHUEL3SLN" localSheetId="1" hidden="1">#REF!</definedName>
    <definedName name="BExB5G6EH68AYEP1UT0GHUEL3SLN" hidden="1">#REF!</definedName>
    <definedName name="BExB5IFAFRG56RCEOOXLOQHCNSLB" localSheetId="0" hidden="1">#REF!</definedName>
    <definedName name="BExB5IFAFRG56RCEOOXLOQHCNSLB" localSheetId="1" hidden="1">#REF!</definedName>
    <definedName name="BExB5IFAFRG56RCEOOXLOQHCNSLB" hidden="1">#REF!</definedName>
    <definedName name="BExB5QYVEZWFE5DQVHAM760EV05X" localSheetId="0" hidden="1">#REF!</definedName>
    <definedName name="BExB5QYVEZWFE5DQVHAM760EV05X" localSheetId="1" hidden="1">#REF!</definedName>
    <definedName name="BExB5QYVEZWFE5DQVHAM760EV05X" hidden="1">#REF!</definedName>
    <definedName name="BExB5U9IRH14EMOE0YGIE3WIVLFS" localSheetId="0" hidden="1">#REF!</definedName>
    <definedName name="BExB5U9IRH14EMOE0YGIE3WIVLFS" localSheetId="1" hidden="1">#REF!</definedName>
    <definedName name="BExB5U9IRH14EMOE0YGIE3WIVLFS" hidden="1">#REF!</definedName>
    <definedName name="BExB5VWYMOV6BAIH7XUBBVPU7MMD" localSheetId="0" hidden="1">#REF!</definedName>
    <definedName name="BExB5VWYMOV6BAIH7XUBBVPU7MMD" localSheetId="1" hidden="1">#REF!</definedName>
    <definedName name="BExB5VWYMOV6BAIH7XUBBVPU7MMD" hidden="1">#REF!</definedName>
    <definedName name="BExB610DZWIJP1B72U9QM42COH2B" localSheetId="0" hidden="1">#REF!</definedName>
    <definedName name="BExB610DZWIJP1B72U9QM42COH2B" localSheetId="1" hidden="1">#REF!</definedName>
    <definedName name="BExB610DZWIJP1B72U9QM42COH2B" hidden="1">#REF!</definedName>
    <definedName name="BExB6C3FUAKK9ML5T767NMWGA9YB" localSheetId="0" hidden="1">#REF!</definedName>
    <definedName name="BExB6C3FUAKK9ML5T767NMWGA9YB" localSheetId="1" hidden="1">#REF!</definedName>
    <definedName name="BExB6C3FUAKK9ML5T767NMWGA9YB" hidden="1">#REF!</definedName>
    <definedName name="BExB6C8X6JYRLKZKK17VE3QUNL3D" localSheetId="0" hidden="1">#REF!</definedName>
    <definedName name="BExB6C8X6JYRLKZKK17VE3QUNL3D" localSheetId="1" hidden="1">#REF!</definedName>
    <definedName name="BExB6C8X6JYRLKZKK17VE3QUNL3D" hidden="1">#REF!</definedName>
    <definedName name="BExB6HN3QRFPXM71MDUK21BKM7PF" localSheetId="0" hidden="1">#REF!</definedName>
    <definedName name="BExB6HN3QRFPXM71MDUK21BKM7PF" localSheetId="1" hidden="1">#REF!</definedName>
    <definedName name="BExB6HN3QRFPXM71MDUK21BKM7PF" hidden="1">#REF!</definedName>
    <definedName name="BExB6IZMHCZ3LB7N73KD90YB1HBZ" localSheetId="0" hidden="1">#REF!</definedName>
    <definedName name="BExB6IZMHCZ3LB7N73KD90YB1HBZ" localSheetId="1" hidden="1">#REF!</definedName>
    <definedName name="BExB6IZMHCZ3LB7N73KD90YB1HBZ" hidden="1">#REF!</definedName>
    <definedName name="BExB6RZAN4TW4BIS93TJP3MTSF2V" localSheetId="0" hidden="1">#REF!</definedName>
    <definedName name="BExB6RZAN4TW4BIS93TJP3MTSF2V" localSheetId="1" hidden="1">#REF!</definedName>
    <definedName name="BExB6RZAN4TW4BIS93TJP3MTSF2V" hidden="1">#REF!</definedName>
    <definedName name="BExB6SKVVBQPHZ4Y692I5525S418" localSheetId="0" hidden="1">#REF!</definedName>
    <definedName name="BExB6SKVVBQPHZ4Y692I5525S418" localSheetId="1" hidden="1">#REF!</definedName>
    <definedName name="BExB6SKVVBQPHZ4Y692I5525S418" hidden="1">#REF!</definedName>
    <definedName name="BExB719SGNX4Y8NE6JEXC555K596" localSheetId="0" hidden="1">#REF!</definedName>
    <definedName name="BExB719SGNX4Y8NE6JEXC555K596" localSheetId="1" hidden="1">#REF!</definedName>
    <definedName name="BExB719SGNX4Y8NE6JEXC555K596" hidden="1">#REF!</definedName>
    <definedName name="BExB7265DCHKS7V2OWRBXCZTEIW9" localSheetId="0" hidden="1">#REF!</definedName>
    <definedName name="BExB7265DCHKS7V2OWRBXCZTEIW9" localSheetId="1" hidden="1">#REF!</definedName>
    <definedName name="BExB7265DCHKS7V2OWRBXCZTEIW9" hidden="1">#REF!</definedName>
    <definedName name="BExB73DAG0L10ZK0L6HQWV9BISN7" localSheetId="0" hidden="1">#REF!</definedName>
    <definedName name="BExB73DAG0L10ZK0L6HQWV9BISN7" localSheetId="1" hidden="1">#REF!</definedName>
    <definedName name="BExB73DAG0L10ZK0L6HQWV9BISN7" hidden="1">#REF!</definedName>
    <definedName name="BExB74PS5P9G0P09Y6DZSCX0FLTJ" localSheetId="0" hidden="1">#REF!</definedName>
    <definedName name="BExB74PS5P9G0P09Y6DZSCX0FLTJ" localSheetId="1" hidden="1">#REF!</definedName>
    <definedName name="BExB74PS5P9G0P09Y6DZSCX0FLTJ" hidden="1">#REF!</definedName>
    <definedName name="BExB77KDAUB9VYWBDJP50RIW7Y73" localSheetId="0" hidden="1">#REF!</definedName>
    <definedName name="BExB77KDAUB9VYWBDJP50RIW7Y73" localSheetId="1" hidden="1">#REF!</definedName>
    <definedName name="BExB77KDAUB9VYWBDJP50RIW7Y73" hidden="1">#REF!</definedName>
    <definedName name="BExB78RH79J0MIF7H8CAZ0CFE88Q" localSheetId="0" hidden="1">#REF!</definedName>
    <definedName name="BExB78RH79J0MIF7H8CAZ0CFE88Q" localSheetId="1" hidden="1">#REF!</definedName>
    <definedName name="BExB78RH79J0MIF7H8CAZ0CFE88Q" hidden="1">#REF!</definedName>
    <definedName name="BExB7ELT09HGDVO5BJC1ZY9D09GZ" localSheetId="0" hidden="1">#REF!</definedName>
    <definedName name="BExB7ELT09HGDVO5BJC1ZY9D09GZ" localSheetId="1" hidden="1">#REF!</definedName>
    <definedName name="BExB7ELT09HGDVO5BJC1ZY9D09GZ" hidden="1">#REF!</definedName>
    <definedName name="BExB7PZU5KVXW0MOS9BQNVV0U4WD" localSheetId="0" hidden="1">#REF!</definedName>
    <definedName name="BExB7PZU5KVXW0MOS9BQNVV0U4WD" localSheetId="1" hidden="1">#REF!</definedName>
    <definedName name="BExB7PZU5KVXW0MOS9BQNVV0U4WD" hidden="1">#REF!</definedName>
    <definedName name="BExB7R1PBLH2KKT4OJI4ESYMV3B3" localSheetId="0" hidden="1">#REF!</definedName>
    <definedName name="BExB7R1PBLH2KKT4OJI4ESYMV3B3" localSheetId="1" hidden="1">#REF!</definedName>
    <definedName name="BExB7R1PBLH2KKT4OJI4ESYMV3B3" hidden="1">#REF!</definedName>
    <definedName name="BExB7SUFBKOZJWAZHJSNHTBMUZE4" localSheetId="0" hidden="1">#REF!</definedName>
    <definedName name="BExB7SUFBKOZJWAZHJSNHTBMUZE4" localSheetId="1" hidden="1">#REF!</definedName>
    <definedName name="BExB7SUFBKOZJWAZHJSNHTBMUZE4" hidden="1">#REF!</definedName>
    <definedName name="BExB806PAXX70XUTA3ZI7OORD78R" localSheetId="0" hidden="1">#REF!</definedName>
    <definedName name="BExB806PAXX70XUTA3ZI7OORD78R" localSheetId="1" hidden="1">#REF!</definedName>
    <definedName name="BExB806PAXX70XUTA3ZI7OORD78R" hidden="1">#REF!</definedName>
    <definedName name="BExB88FBDZ0MSRCK5MB3E06QBO1N" localSheetId="0" hidden="1">#REF!</definedName>
    <definedName name="BExB88FBDZ0MSRCK5MB3E06QBO1N" localSheetId="1" hidden="1">#REF!</definedName>
    <definedName name="BExB88FBDZ0MSRCK5MB3E06QBO1N" hidden="1">#REF!</definedName>
    <definedName name="BExB89H5ZI7PL41B4CQN2OSUPK7A" localSheetId="0" hidden="1">#REF!</definedName>
    <definedName name="BExB89H5ZI7PL41B4CQN2OSUPK7A" localSheetId="1" hidden="1">#REF!</definedName>
    <definedName name="BExB89H5ZI7PL41B4CQN2OSUPK7A" hidden="1">#REF!</definedName>
    <definedName name="BExB8HF4UBVZKQCSRFRUQL2EE6VL" localSheetId="0" hidden="1">#REF!</definedName>
    <definedName name="BExB8HF4UBVZKQCSRFRUQL2EE6VL" localSheetId="1" hidden="1">#REF!</definedName>
    <definedName name="BExB8HF4UBVZKQCSRFRUQL2EE6VL" hidden="1">#REF!</definedName>
    <definedName name="BExB8HKHKZ1ORJZUYGG2M4VSCC39" localSheetId="0" hidden="1">#REF!</definedName>
    <definedName name="BExB8HKHKZ1ORJZUYGG2M4VSCC39" localSheetId="1" hidden="1">#REF!</definedName>
    <definedName name="BExB8HKHKZ1ORJZUYGG2M4VSCC39" hidden="1">#REF!</definedName>
    <definedName name="BExB8PIBXT2X11LCOX7RIO57ITDV" localSheetId="0" hidden="1">#REF!</definedName>
    <definedName name="BExB8PIBXT2X11LCOX7RIO57ITDV" localSheetId="1" hidden="1">#REF!</definedName>
    <definedName name="BExB8PIBXT2X11LCOX7RIO57ITDV" hidden="1">#REF!</definedName>
    <definedName name="BExB8QPH8DC5BESEVPSMBCWVN6PO" localSheetId="0" hidden="1">#REF!</definedName>
    <definedName name="BExB8QPH8DC5BESEVPSMBCWVN6PO" localSheetId="1" hidden="1">#REF!</definedName>
    <definedName name="BExB8QPH8DC5BESEVPSMBCWVN6PO" hidden="1">#REF!</definedName>
    <definedName name="BExB8U5N0D85YR8APKN3PPKG0FWP" localSheetId="0" hidden="1">#REF!</definedName>
    <definedName name="BExB8U5N0D85YR8APKN3PPKG0FWP" localSheetId="1" hidden="1">#REF!</definedName>
    <definedName name="BExB8U5N0D85YR8APKN3PPKG0FWP" hidden="1">#REF!</definedName>
    <definedName name="BExB91I17P2IIQ85B7OF9X01BBL0" localSheetId="0" hidden="1">#REF!</definedName>
    <definedName name="BExB91I17P2IIQ85B7OF9X01BBL0" localSheetId="1" hidden="1">#REF!</definedName>
    <definedName name="BExB91I17P2IIQ85B7OF9X01BBL0" hidden="1">#REF!</definedName>
    <definedName name="BExB9DHI5I2TJ2LXYPM98EE81L27" localSheetId="0" hidden="1">#REF!</definedName>
    <definedName name="BExB9DHI5I2TJ2LXYPM98EE81L27" localSheetId="1" hidden="1">#REF!</definedName>
    <definedName name="BExB9DHI5I2TJ2LXYPM98EE81L27" hidden="1">#REF!</definedName>
    <definedName name="BExB9IVQ5K36625BTKIXXB3R8NKE" localSheetId="0" hidden="1">#REF!</definedName>
    <definedName name="BExB9IVQ5K36625BTKIXXB3R8NKE" localSheetId="1" hidden="1">#REF!</definedName>
    <definedName name="BExB9IVQ5K36625BTKIXXB3R8NKE" hidden="1">#REF!</definedName>
    <definedName name="BExB9Q2MZZHBGW8QQKVEYIMJBPIE" localSheetId="0" hidden="1">#REF!</definedName>
    <definedName name="BExB9Q2MZZHBGW8QQKVEYIMJBPIE" localSheetId="1" hidden="1">#REF!</definedName>
    <definedName name="BExB9Q2MZZHBGW8QQKVEYIMJBPIE" hidden="1">#REF!</definedName>
    <definedName name="BExB9UVAU97XX5IFJV05VHTKS512" localSheetId="0" hidden="1">#REF!</definedName>
    <definedName name="BExB9UVAU97XX5IFJV05VHTKS512" localSheetId="1" hidden="1">#REF!</definedName>
    <definedName name="BExB9UVAU97XX5IFJV05VHTKS512" hidden="1">#REF!</definedName>
    <definedName name="BExB9WTBZ1ZNJ5PYDE80FJ9A5MQS" localSheetId="0" hidden="1">#REF!</definedName>
    <definedName name="BExB9WTBZ1ZNJ5PYDE80FJ9A5MQS" localSheetId="1" hidden="1">#REF!</definedName>
    <definedName name="BExB9WTBZ1ZNJ5PYDE80FJ9A5MQS" hidden="1">#REF!</definedName>
    <definedName name="BExBA1GON0EZRJ20UYPILAPLNQWM" localSheetId="0" hidden="1">#REF!</definedName>
    <definedName name="BExBA1GON0EZRJ20UYPILAPLNQWM" localSheetId="1" hidden="1">#REF!</definedName>
    <definedName name="BExBA1GON0EZRJ20UYPILAPLNQWM" hidden="1">#REF!</definedName>
    <definedName name="BExBA1RFNTGEN0TO2IRNXT6F3QKR" localSheetId="0" hidden="1">#REF!</definedName>
    <definedName name="BExBA1RFNTGEN0TO2IRNXT6F3QKR" localSheetId="1" hidden="1">#REF!</definedName>
    <definedName name="BExBA1RFNTGEN0TO2IRNXT6F3QKR" hidden="1">#REF!</definedName>
    <definedName name="BExBA69ASGYRZW1G1DYIS9QRRTBN" localSheetId="0" hidden="1">#REF!</definedName>
    <definedName name="BExBA69ASGYRZW1G1DYIS9QRRTBN" localSheetId="1" hidden="1">#REF!</definedName>
    <definedName name="BExBA69ASGYRZW1G1DYIS9QRRTBN" hidden="1">#REF!</definedName>
    <definedName name="BExBA6K42582A14WFFWQ3Q8QQWB6" localSheetId="0" hidden="1">#REF!</definedName>
    <definedName name="BExBA6K42582A14WFFWQ3Q8QQWB6" localSheetId="1" hidden="1">#REF!</definedName>
    <definedName name="BExBA6K42582A14WFFWQ3Q8QQWB6" hidden="1">#REF!</definedName>
    <definedName name="BExBA6PL9AA5J2L0KPL378AA2VZ4" localSheetId="0" hidden="1">#REF!</definedName>
    <definedName name="BExBA6PL9AA5J2L0KPL378AA2VZ4" localSheetId="1" hidden="1">#REF!</definedName>
    <definedName name="BExBA6PL9AA5J2L0KPL378AA2VZ4" hidden="1">#REF!</definedName>
    <definedName name="BExBA8I5D4R8R2PYQ1K16TWGTOEP" localSheetId="0" hidden="1">#REF!</definedName>
    <definedName name="BExBA8I5D4R8R2PYQ1K16TWGTOEP" localSheetId="1" hidden="1">#REF!</definedName>
    <definedName name="BExBA8I5D4R8R2PYQ1K16TWGTOEP" hidden="1">#REF!</definedName>
    <definedName name="BExBA8NMWNC4ESE854DLVFP3K8UR" localSheetId="0" hidden="1">#REF!</definedName>
    <definedName name="BExBA8NMWNC4ESE854DLVFP3K8UR" localSheetId="1" hidden="1">#REF!</definedName>
    <definedName name="BExBA8NMWNC4ESE854DLVFP3K8UR" hidden="1">#REF!</definedName>
    <definedName name="BExBA93PE0DGUUTA7LLSIGBIXWE5" localSheetId="0" hidden="1">#REF!</definedName>
    <definedName name="BExBA93PE0DGUUTA7LLSIGBIXWE5" localSheetId="1" hidden="1">#REF!</definedName>
    <definedName name="BExBA93PE0DGUUTA7LLSIGBIXWE5" hidden="1">#REF!</definedName>
    <definedName name="BExBAAWGR2BBXC8GXEYNQ9TYNUN8" localSheetId="0" hidden="1">#REF!</definedName>
    <definedName name="BExBAAWGR2BBXC8GXEYNQ9TYNUN8" localSheetId="1" hidden="1">#REF!</definedName>
    <definedName name="BExBAAWGR2BBXC8GXEYNQ9TYNUN8" hidden="1">#REF!</definedName>
    <definedName name="BExBAG5D16CADDC0MWOKCY7JZQO0" localSheetId="0" hidden="1">#REF!</definedName>
    <definedName name="BExBAG5D16CADDC0MWOKCY7JZQO0" localSheetId="1" hidden="1">#REF!</definedName>
    <definedName name="BExBAG5D16CADDC0MWOKCY7JZQO0" hidden="1">#REF!</definedName>
    <definedName name="BExBAHY3NCFFKJ0L0RWLV9Q2XEA7" localSheetId="0" hidden="1">#REF!</definedName>
    <definedName name="BExBAHY3NCFFKJ0L0RWLV9Q2XEA7" localSheetId="1" hidden="1">#REF!</definedName>
    <definedName name="BExBAHY3NCFFKJ0L0RWLV9Q2XEA7" hidden="1">#REF!</definedName>
    <definedName name="BExBAI8X0FKDQJ6YZJQDTTG4ZCWY" localSheetId="0" hidden="1">#REF!</definedName>
    <definedName name="BExBAI8X0FKDQJ6YZJQDTTG4ZCWY" localSheetId="1" hidden="1">#REF!</definedName>
    <definedName name="BExBAI8X0FKDQJ6YZJQDTTG4ZCWY" hidden="1">#REF!</definedName>
    <definedName name="BExBAKN7XIBAXCF9PCNVS038PCQO" localSheetId="0" hidden="1">#REF!</definedName>
    <definedName name="BExBAKN7XIBAXCF9PCNVS038PCQO" localSheetId="1" hidden="1">#REF!</definedName>
    <definedName name="BExBAKN7XIBAXCF9PCNVS038PCQO" hidden="1">#REF!</definedName>
    <definedName name="BExBAKXZ7PBW3DDKKA5MWC1ZUC7O" localSheetId="0" hidden="1">#REF!</definedName>
    <definedName name="BExBAKXZ7PBW3DDKKA5MWC1ZUC7O" localSheetId="1" hidden="1">#REF!</definedName>
    <definedName name="BExBAKXZ7PBW3DDKKA5MWC1ZUC7O" hidden="1">#REF!</definedName>
    <definedName name="BExBAO8NLXZXHO6KCIECSFCH3RR0" localSheetId="0" hidden="1">#REF!</definedName>
    <definedName name="BExBAO8NLXZXHO6KCIECSFCH3RR0" localSheetId="1" hidden="1">#REF!</definedName>
    <definedName name="BExBAO8NLXZXHO6KCIECSFCH3RR0" hidden="1">#REF!</definedName>
    <definedName name="BExBAOOT1KBSIEISN1ADL4RMY879" localSheetId="0" hidden="1">#REF!</definedName>
    <definedName name="BExBAOOT1KBSIEISN1ADL4RMY879" localSheetId="1" hidden="1">#REF!</definedName>
    <definedName name="BExBAOOT1KBSIEISN1ADL4RMY879" hidden="1">#REF!</definedName>
    <definedName name="BExBAVKX8Q09370X1GCZWJ4E91YJ" localSheetId="0" hidden="1">#REF!</definedName>
    <definedName name="BExBAVKX8Q09370X1GCZWJ4E91YJ" localSheetId="1" hidden="1">#REF!</definedName>
    <definedName name="BExBAVKX8Q09370X1GCZWJ4E91YJ" hidden="1">#REF!</definedName>
    <definedName name="BExBAX2X2ENJYO4QTR5VAIQ86L7B" localSheetId="0" hidden="1">#REF!</definedName>
    <definedName name="BExBAX2X2ENJYO4QTR5VAIQ86L7B" localSheetId="1" hidden="1">#REF!</definedName>
    <definedName name="BExBAX2X2ENJYO4QTR5VAIQ86L7B" hidden="1">#REF!</definedName>
    <definedName name="BExBAZ13D3F1DVJQ6YJ8JGUYEYJE" localSheetId="0" hidden="1">#REF!</definedName>
    <definedName name="BExBAZ13D3F1DVJQ6YJ8JGUYEYJE" localSheetId="1" hidden="1">#REF!</definedName>
    <definedName name="BExBAZ13D3F1DVJQ6YJ8JGUYEYJE" hidden="1">#REF!</definedName>
    <definedName name="BExBBTG649R9I0CT042JLL8LXV18" localSheetId="0" hidden="1">#REF!</definedName>
    <definedName name="BExBBTG649R9I0CT042JLL8LXV18" localSheetId="1" hidden="1">#REF!</definedName>
    <definedName name="BExBBTG649R9I0CT042JLL8LXV18" hidden="1">#REF!</definedName>
    <definedName name="BExBBUCJQRR74Q7GPWDEZXYK2KJL" localSheetId="0" hidden="1">#REF!</definedName>
    <definedName name="BExBBUCJQRR74Q7GPWDEZXYK2KJL" localSheetId="1" hidden="1">#REF!</definedName>
    <definedName name="BExBBUCJQRR74Q7GPWDEZXYK2KJL" hidden="1">#REF!</definedName>
    <definedName name="BExBBV8XVMD9CKZY711T0BN7H3PM" localSheetId="0" hidden="1">#REF!</definedName>
    <definedName name="BExBBV8XVMD9CKZY711T0BN7H3PM" localSheetId="1" hidden="1">#REF!</definedName>
    <definedName name="BExBBV8XVMD9CKZY711T0BN7H3PM" hidden="1">#REF!</definedName>
    <definedName name="BExBC5L31H53WLFYF54SQM4A7EU4" localSheetId="0" hidden="1">#REF!</definedName>
    <definedName name="BExBC5L31H53WLFYF54SQM4A7EU4" localSheetId="1" hidden="1">#REF!</definedName>
    <definedName name="BExBC5L31H53WLFYF54SQM4A7EU4" hidden="1">#REF!</definedName>
    <definedName name="BExBC78HXWXHO3XAB6E8NVTBGLJS" localSheetId="0" hidden="1">#REF!</definedName>
    <definedName name="BExBC78HXWXHO3XAB6E8NVTBGLJS" localSheetId="1" hidden="1">#REF!</definedName>
    <definedName name="BExBC78HXWXHO3XAB6E8NVTBGLJS" hidden="1">#REF!</definedName>
    <definedName name="BExBCATYYZZEDHH6VTB2O2HIRMIR" localSheetId="0" hidden="1">#REF!</definedName>
    <definedName name="BExBCATYYZZEDHH6VTB2O2HIRMIR" localSheetId="1" hidden="1">#REF!</definedName>
    <definedName name="BExBCATYYZZEDHH6VTB2O2HIRMIR" hidden="1">#REF!</definedName>
    <definedName name="BExBCKKJTIRKC1RZJRTK65HHLX4W" localSheetId="0" hidden="1">#REF!</definedName>
    <definedName name="BExBCKKJTIRKC1RZJRTK65HHLX4W" localSheetId="1" hidden="1">#REF!</definedName>
    <definedName name="BExBCKKJTIRKC1RZJRTK65HHLX4W" hidden="1">#REF!</definedName>
    <definedName name="BExBCLMEPAN3XXX174TU8SS0627Q" localSheetId="0" hidden="1">#REF!</definedName>
    <definedName name="BExBCLMEPAN3XXX174TU8SS0627Q" localSheetId="1" hidden="1">#REF!</definedName>
    <definedName name="BExBCLMEPAN3XXX174TU8SS0627Q" hidden="1">#REF!</definedName>
    <definedName name="BExBCRBEYR2KZ8FAQFZ2NHY13WIY" localSheetId="0" hidden="1">#REF!</definedName>
    <definedName name="BExBCRBEYR2KZ8FAQFZ2NHY13WIY" localSheetId="1" hidden="1">#REF!</definedName>
    <definedName name="BExBCRBEYR2KZ8FAQFZ2NHY13WIY" hidden="1">#REF!</definedName>
    <definedName name="BExBD05M2XLZ3FDJC1J5FM7IICZB" localSheetId="0" hidden="1">'[21]10.08.2 - 2008 Expense'!#REF!</definedName>
    <definedName name="BExBD05M2XLZ3FDJC1J5FM7IICZB" localSheetId="1" hidden="1">'[21]10.08.2 - 2008 Expense'!#REF!</definedName>
    <definedName name="BExBD05M2XLZ3FDJC1J5FM7IICZB" hidden="1">'[21]10.08.2 - 2008 Expense'!#REF!</definedName>
    <definedName name="BExBD4I559NXSV6J07Q343TKYMVJ" localSheetId="0" hidden="1">#REF!</definedName>
    <definedName name="BExBD4I559NXSV6J07Q343TKYMVJ" localSheetId="1" hidden="1">#REF!</definedName>
    <definedName name="BExBD4I559NXSV6J07Q343TKYMVJ" hidden="1">#REF!</definedName>
    <definedName name="BExBDBZQLTX3OGFYGULQFK5WEZU5" localSheetId="0" hidden="1">#REF!</definedName>
    <definedName name="BExBDBZQLTX3OGFYGULQFK5WEZU5" localSheetId="1" hidden="1">#REF!</definedName>
    <definedName name="BExBDBZQLTX3OGFYGULQFK5WEZU5" hidden="1">#REF!</definedName>
    <definedName name="BExBDJS9TUEU8Z84IV59E5V4T8K6" localSheetId="0" hidden="1">#REF!</definedName>
    <definedName name="BExBDJS9TUEU8Z84IV59E5V4T8K6" localSheetId="1" hidden="1">#REF!</definedName>
    <definedName name="BExBDJS9TUEU8Z84IV59E5V4T8K6" hidden="1">#REF!</definedName>
    <definedName name="BExBDKOMSVH4XMH52CFJ3F028I9R" localSheetId="0" hidden="1">#REF!</definedName>
    <definedName name="BExBDKOMSVH4XMH52CFJ3F028I9R" localSheetId="1" hidden="1">#REF!</definedName>
    <definedName name="BExBDKOMSVH4XMH52CFJ3F028I9R" hidden="1">#REF!</definedName>
    <definedName name="BExBDSRXVZQ0W5WXQMP5XD00GRRL" localSheetId="0" hidden="1">#REF!</definedName>
    <definedName name="BExBDSRXVZQ0W5WXQMP5XD00GRRL" localSheetId="1" hidden="1">#REF!</definedName>
    <definedName name="BExBDSRXVZQ0W5WXQMP5XD00GRRL" hidden="1">#REF!</definedName>
    <definedName name="BExBDT87JCZT4EZQQ1HEUN7ZAMNT" localSheetId="0" hidden="1">#REF!</definedName>
    <definedName name="BExBDT87JCZT4EZQQ1HEUN7ZAMNT" localSheetId="1" hidden="1">#REF!</definedName>
    <definedName name="BExBDT87JCZT4EZQQ1HEUN7ZAMNT" hidden="1">#REF!</definedName>
    <definedName name="BExBDUVGK3E1J4JY9ZYTS7V14BLY" localSheetId="0" hidden="1">#REF!</definedName>
    <definedName name="BExBDUVGK3E1J4JY9ZYTS7V14BLY" localSheetId="1" hidden="1">#REF!</definedName>
    <definedName name="BExBDUVGK3E1J4JY9ZYTS7V14BLY" hidden="1">#REF!</definedName>
    <definedName name="BExBDVH3DOL955WK34ZBD4XWH6OI" localSheetId="0" hidden="1">'[21]10.08.5 - 2008 Capital - TDBU'!#REF!</definedName>
    <definedName name="BExBDVH3DOL955WK34ZBD4XWH6OI" localSheetId="1" hidden="1">'[21]10.08.5 - 2008 Capital - TDBU'!#REF!</definedName>
    <definedName name="BExBDVH3DOL955WK34ZBD4XWH6OI" hidden="1">'[21]10.08.5 - 2008 Capital - TDBU'!#REF!</definedName>
    <definedName name="BExBE162OSBKD30I7T1DKKPT3I9I" localSheetId="0" hidden="1">#REF!</definedName>
    <definedName name="BExBE162OSBKD30I7T1DKKPT3I9I" localSheetId="1" hidden="1">#REF!</definedName>
    <definedName name="BExBE162OSBKD30I7T1DKKPT3I9I" hidden="1">#REF!</definedName>
    <definedName name="BExBE5YPUY1T7N7DHMMIGGXK8TMP" localSheetId="0" hidden="1">#REF!</definedName>
    <definedName name="BExBE5YPUY1T7N7DHMMIGGXK8TMP" localSheetId="1" hidden="1">#REF!</definedName>
    <definedName name="BExBE5YPUY1T7N7DHMMIGGXK8TMP" hidden="1">#REF!</definedName>
    <definedName name="BExBE827OBMEXJZS59TKFQS6FC0Z" localSheetId="0" hidden="1">#REF!</definedName>
    <definedName name="BExBE827OBMEXJZS59TKFQS6FC0Z" localSheetId="1" hidden="1">#REF!</definedName>
    <definedName name="BExBE827OBMEXJZS59TKFQS6FC0Z" hidden="1">#REF!</definedName>
    <definedName name="BExBEC9ATLQZF86W1M3APSM4HEOH" localSheetId="0" hidden="1">#REF!</definedName>
    <definedName name="BExBEC9ATLQZF86W1M3APSM4HEOH" localSheetId="1" hidden="1">#REF!</definedName>
    <definedName name="BExBEC9ATLQZF86W1M3APSM4HEOH" hidden="1">#REF!</definedName>
    <definedName name="BExBEHCOWXYAJ0G8WL2C0YAEM0A3" localSheetId="0" hidden="1">#REF!</definedName>
    <definedName name="BExBEHCOWXYAJ0G8WL2C0YAEM0A3" localSheetId="1" hidden="1">#REF!</definedName>
    <definedName name="BExBEHCOWXYAJ0G8WL2C0YAEM0A3" hidden="1">#REF!</definedName>
    <definedName name="BExBEIUMJGTX2SBNU3E8Z2XPR27P" localSheetId="0" hidden="1">#REF!</definedName>
    <definedName name="BExBEIUMJGTX2SBNU3E8Z2XPR27P" localSheetId="1" hidden="1">#REF!</definedName>
    <definedName name="BExBEIUMJGTX2SBNU3E8Z2XPR27P" hidden="1">#REF!</definedName>
    <definedName name="BExBEYFQJE9YK12A6JBMRFKEC7RN" localSheetId="0" hidden="1">#REF!</definedName>
    <definedName name="BExBEYFQJE9YK12A6JBMRFKEC7RN" localSheetId="1" hidden="1">#REF!</definedName>
    <definedName name="BExBEYFQJE9YK12A6JBMRFKEC7RN" hidden="1">#REF!</definedName>
    <definedName name="BExBG1ED81J2O4A2S5F5Y3BPHMCR" localSheetId="0" hidden="1">#REF!</definedName>
    <definedName name="BExBG1ED81J2O4A2S5F5Y3BPHMCR" localSheetId="1" hidden="1">#REF!</definedName>
    <definedName name="BExBG1ED81J2O4A2S5F5Y3BPHMCR" hidden="1">#REF!</definedName>
    <definedName name="BExCRHX1OTQXWVM4RKG8IHHYCVFP" localSheetId="0" hidden="1">#REF!</definedName>
    <definedName name="BExCRHX1OTQXWVM4RKG8IHHYCVFP" localSheetId="1" hidden="1">#REF!</definedName>
    <definedName name="BExCRHX1OTQXWVM4RKG8IHHYCVFP" hidden="1">#REF!</definedName>
    <definedName name="BExCRLIHS7466WFJ3RPIUGGXYESZ" localSheetId="0" hidden="1">#REF!</definedName>
    <definedName name="BExCRLIHS7466WFJ3RPIUGGXYESZ" localSheetId="1" hidden="1">#REF!</definedName>
    <definedName name="BExCRLIHS7466WFJ3RPIUGGXYESZ" hidden="1">#REF!</definedName>
    <definedName name="BExCS1EDDUEAEWHVYXHIP9I1WCJH" localSheetId="0" hidden="1">#REF!</definedName>
    <definedName name="BExCS1EDDUEAEWHVYXHIP9I1WCJH" localSheetId="1" hidden="1">#REF!</definedName>
    <definedName name="BExCS1EDDUEAEWHVYXHIP9I1WCJH" hidden="1">#REF!</definedName>
    <definedName name="BExCS6SLRCBH006GNRE27HFRHP40" localSheetId="0" hidden="1">#REF!</definedName>
    <definedName name="BExCS6SLRCBH006GNRE27HFRHP40" localSheetId="1" hidden="1">#REF!</definedName>
    <definedName name="BExCS6SLRCBH006GNRE27HFRHP40" hidden="1">#REF!</definedName>
    <definedName name="BExCS7ZPMHFJ4UJDAL8CQOLSZ13B" localSheetId="0" hidden="1">#REF!</definedName>
    <definedName name="BExCS7ZPMHFJ4UJDAL8CQOLSZ13B" localSheetId="1" hidden="1">#REF!</definedName>
    <definedName name="BExCS7ZPMHFJ4UJDAL8CQOLSZ13B" hidden="1">#REF!</definedName>
    <definedName name="BExCS8W4NJUZH9S1CYB6XSDLEPBW" localSheetId="0" hidden="1">#REF!</definedName>
    <definedName name="BExCS8W4NJUZH9S1CYB6XSDLEPBW" localSheetId="1" hidden="1">#REF!</definedName>
    <definedName name="BExCS8W4NJUZH9S1CYB6XSDLEPBW" hidden="1">#REF!</definedName>
    <definedName name="BExCSAE1M6G20R41J0Y24YNN0YC1" localSheetId="0" hidden="1">#REF!</definedName>
    <definedName name="BExCSAE1M6G20R41J0Y24YNN0YC1" localSheetId="1" hidden="1">#REF!</definedName>
    <definedName name="BExCSAE1M6G20R41J0Y24YNN0YC1" hidden="1">#REF!</definedName>
    <definedName name="BExCSAOUZOYKHN7HV511TO8VDJ02" localSheetId="0" hidden="1">#REF!</definedName>
    <definedName name="BExCSAOUZOYKHN7HV511TO8VDJ02" localSheetId="1" hidden="1">#REF!</definedName>
    <definedName name="BExCSAOUZOYKHN7HV511TO8VDJ02" hidden="1">#REF!</definedName>
    <definedName name="BExCSGOMZRUX4W3XE4LX5XXH5F2L" localSheetId="0" hidden="1">#REF!</definedName>
    <definedName name="BExCSGOMZRUX4W3XE4LX5XXH5F2L" localSheetId="1" hidden="1">#REF!</definedName>
    <definedName name="BExCSGOMZRUX4W3XE4LX5XXH5F2L" hidden="1">#REF!</definedName>
    <definedName name="BExCSMOFTXSUEC1T46LR1UPYRCX5" localSheetId="0" hidden="1">#REF!</definedName>
    <definedName name="BExCSMOFTXSUEC1T46LR1UPYRCX5" localSheetId="1" hidden="1">#REF!</definedName>
    <definedName name="BExCSMOFTXSUEC1T46LR1UPYRCX5" hidden="1">#REF!</definedName>
    <definedName name="BExCSMTPZZ9RQU93PT4098LW6KAZ" localSheetId="0" hidden="1">#REF!</definedName>
    <definedName name="BExCSMTPZZ9RQU93PT4098LW6KAZ" localSheetId="1" hidden="1">#REF!</definedName>
    <definedName name="BExCSMTPZZ9RQU93PT4098LW6KAZ" hidden="1">#REF!</definedName>
    <definedName name="BExCSSDG3TM6TPKS19E9QYJEELZ6" localSheetId="0" hidden="1">#REF!</definedName>
    <definedName name="BExCSSDG3TM6TPKS19E9QYJEELZ6" localSheetId="1" hidden="1">#REF!</definedName>
    <definedName name="BExCSSDG3TM6TPKS19E9QYJEELZ6" hidden="1">#REF!</definedName>
    <definedName name="BExCSZV7U67UWXL2HKJNM5W1E4OO" localSheetId="0" hidden="1">#REF!</definedName>
    <definedName name="BExCSZV7U67UWXL2HKJNM5W1E4OO" localSheetId="1" hidden="1">#REF!</definedName>
    <definedName name="BExCSZV7U67UWXL2HKJNM5W1E4OO" hidden="1">#REF!</definedName>
    <definedName name="BExCT4NSDT61OCH04Y2QIFIOP75H" localSheetId="0" hidden="1">#REF!</definedName>
    <definedName name="BExCT4NSDT61OCH04Y2QIFIOP75H" localSheetId="1" hidden="1">#REF!</definedName>
    <definedName name="BExCT4NSDT61OCH04Y2QIFIOP75H" hidden="1">#REF!</definedName>
    <definedName name="BExCTDNIGAFFV0FMRGUS25TGONCJ" localSheetId="0" hidden="1">#REF!</definedName>
    <definedName name="BExCTDNIGAFFV0FMRGUS25TGONCJ" localSheetId="1" hidden="1">#REF!</definedName>
    <definedName name="BExCTDNIGAFFV0FMRGUS25TGONCJ" hidden="1">#REF!</definedName>
    <definedName name="BExCTNE23PLYUM60ZCQ942C1KG81" localSheetId="0" hidden="1">#REF!</definedName>
    <definedName name="BExCTNE23PLYUM60ZCQ942C1KG81" localSheetId="1" hidden="1">#REF!</definedName>
    <definedName name="BExCTNE23PLYUM60ZCQ942C1KG81" hidden="1">#REF!</definedName>
    <definedName name="BExCTW8G3VCZ55S09HTUGXKB1P2M" localSheetId="0" hidden="1">#REF!</definedName>
    <definedName name="BExCTW8G3VCZ55S09HTUGXKB1P2M" localSheetId="1" hidden="1">#REF!</definedName>
    <definedName name="BExCTW8G3VCZ55S09HTUGXKB1P2M" hidden="1">#REF!</definedName>
    <definedName name="BExCTWJ9A4QCQ9OZN28V6HYAACMI" localSheetId="0" hidden="1">#REF!</definedName>
    <definedName name="BExCTWJ9A4QCQ9OZN28V6HYAACMI" localSheetId="1" hidden="1">#REF!</definedName>
    <definedName name="BExCTWJ9A4QCQ9OZN28V6HYAACMI" hidden="1">#REF!</definedName>
    <definedName name="BExCTYS2KX0QANOLT8LGZ9WV3S3T" localSheetId="0" hidden="1">#REF!</definedName>
    <definedName name="BExCTYS2KX0QANOLT8LGZ9WV3S3T" localSheetId="1" hidden="1">#REF!</definedName>
    <definedName name="BExCTYS2KX0QANOLT8LGZ9WV3S3T" hidden="1">#REF!</definedName>
    <definedName name="BExCTZZ9JNES4EDHW97NP0EGQALX" localSheetId="0" hidden="1">#REF!</definedName>
    <definedName name="BExCTZZ9JNES4EDHW97NP0EGQALX" localSheetId="1" hidden="1">#REF!</definedName>
    <definedName name="BExCTZZ9JNES4EDHW97NP0EGQALX" hidden="1">#REF!</definedName>
    <definedName name="BExCU0A1V6NMZQ9ASYJ8QIVQ5UR2" localSheetId="0" hidden="1">#REF!</definedName>
    <definedName name="BExCU0A1V6NMZQ9ASYJ8QIVQ5UR2" localSheetId="1" hidden="1">#REF!</definedName>
    <definedName name="BExCU0A1V6NMZQ9ASYJ8QIVQ5UR2" hidden="1">#REF!</definedName>
    <definedName name="BExCU2834920JBHSPCRC4UF80OLL" localSheetId="0" hidden="1">#REF!</definedName>
    <definedName name="BExCU2834920JBHSPCRC4UF80OLL" localSheetId="1" hidden="1">#REF!</definedName>
    <definedName name="BExCU2834920JBHSPCRC4UF80OLL" hidden="1">#REF!</definedName>
    <definedName name="BExCU8O54I3P3WRYWY1CRP3S78QY" localSheetId="0" hidden="1">#REF!</definedName>
    <definedName name="BExCU8O54I3P3WRYWY1CRP3S78QY" localSheetId="1" hidden="1">#REF!</definedName>
    <definedName name="BExCU8O54I3P3WRYWY1CRP3S78QY" hidden="1">#REF!</definedName>
    <definedName name="BExCUBILFA1EYYEOFEX37L275Z4P" localSheetId="0" hidden="1">#REF!</definedName>
    <definedName name="BExCUBILFA1EYYEOFEX37L275Z4P" localSheetId="1" hidden="1">#REF!</definedName>
    <definedName name="BExCUBILFA1EYYEOFEX37L275Z4P" hidden="1">#REF!</definedName>
    <definedName name="BExCUDRJO23YOKT8GPWOVQ4XEHF5" localSheetId="0" hidden="1">#REF!</definedName>
    <definedName name="BExCUDRJO23YOKT8GPWOVQ4XEHF5" localSheetId="1" hidden="1">#REF!</definedName>
    <definedName name="BExCUDRJO23YOKT8GPWOVQ4XEHF5" hidden="1">#REF!</definedName>
    <definedName name="BExCUPAXFR16YMWL30ME3F3BSRDZ" localSheetId="0" hidden="1">#REF!</definedName>
    <definedName name="BExCUPAXFR16YMWL30ME3F3BSRDZ" localSheetId="1" hidden="1">#REF!</definedName>
    <definedName name="BExCUPAXFR16YMWL30ME3F3BSRDZ" hidden="1">#REF!</definedName>
    <definedName name="BExCUR94DHCE47PUUWEMT5QZOYR2" localSheetId="0" hidden="1">#REF!</definedName>
    <definedName name="BExCUR94DHCE47PUUWEMT5QZOYR2" localSheetId="1" hidden="1">#REF!</definedName>
    <definedName name="BExCUR94DHCE47PUUWEMT5QZOYR2" hidden="1">#REF!</definedName>
    <definedName name="BExCUT768Y9WTBMX7GXYUGHWIXZD" localSheetId="0" hidden="1">'[21]10.08.2 - 2008 Expense'!#REF!</definedName>
    <definedName name="BExCUT768Y9WTBMX7GXYUGHWIXZD" localSheetId="1" hidden="1">'[21]10.08.2 - 2008 Expense'!#REF!</definedName>
    <definedName name="BExCUT768Y9WTBMX7GXYUGHWIXZD" hidden="1">'[21]10.08.2 - 2008 Expense'!#REF!</definedName>
    <definedName name="BExCUW1QXVMEP3B9SFPNEEWCG9I0" localSheetId="0" hidden="1">'[21]10.08.5 - 2008 Capital - TDBU'!#REF!</definedName>
    <definedName name="BExCUW1QXVMEP3B9SFPNEEWCG9I0" localSheetId="1" hidden="1">'[21]10.08.5 - 2008 Capital - TDBU'!#REF!</definedName>
    <definedName name="BExCUW1QXVMEP3B9SFPNEEWCG9I0" hidden="1">'[21]10.08.5 - 2008 Capital - TDBU'!#REF!</definedName>
    <definedName name="BExCUWN57J3KE1LMYFY8FAMDD57T" localSheetId="0" hidden="1">#REF!</definedName>
    <definedName name="BExCUWN57J3KE1LMYFY8FAMDD57T" localSheetId="1" hidden="1">#REF!</definedName>
    <definedName name="BExCUWN57J3KE1LMYFY8FAMDD57T" hidden="1">#REF!</definedName>
    <definedName name="BExCV4VXZA9HAYPSLTWYK66MGS3Y" localSheetId="0" hidden="1">#REF!</definedName>
    <definedName name="BExCV4VXZA9HAYPSLTWYK66MGS3Y" localSheetId="1" hidden="1">#REF!</definedName>
    <definedName name="BExCV4VXZA9HAYPSLTWYK66MGS3Y" hidden="1">#REF!</definedName>
    <definedName name="BExCV634L7SVHGB0UDDTRRQ2Q72H" localSheetId="0" hidden="1">#REF!</definedName>
    <definedName name="BExCV634L7SVHGB0UDDTRRQ2Q72H" localSheetId="1" hidden="1">#REF!</definedName>
    <definedName name="BExCV634L7SVHGB0UDDTRRQ2Q72H" hidden="1">#REF!</definedName>
    <definedName name="BExCVA4UIZYJL3LZ7EQQOM9CIPAD" localSheetId="0" hidden="1">#REF!</definedName>
    <definedName name="BExCVA4UIZYJL3LZ7EQQOM9CIPAD" localSheetId="1" hidden="1">#REF!</definedName>
    <definedName name="BExCVA4UIZYJL3LZ7EQQOM9CIPAD" hidden="1">#REF!</definedName>
    <definedName name="BExCVBMRUN39FYTXYMM2N12EFLG1" localSheetId="0" hidden="1">#REF!</definedName>
    <definedName name="BExCVBMRUN39FYTXYMM2N12EFLG1" localSheetId="1" hidden="1">#REF!</definedName>
    <definedName name="BExCVBMRUN39FYTXYMM2N12EFLG1" hidden="1">#REF!</definedName>
    <definedName name="BExCVBXGSXT9FWJRG62PX9S1RK83" localSheetId="0" hidden="1">#REF!</definedName>
    <definedName name="BExCVBXGSXT9FWJRG62PX9S1RK83" localSheetId="1" hidden="1">#REF!</definedName>
    <definedName name="BExCVBXGSXT9FWJRG62PX9S1RK83" hidden="1">#REF!</definedName>
    <definedName name="BExCVEH7A1VWBBC4BVU6VNJA1WGJ" localSheetId="0" hidden="1">#REF!</definedName>
    <definedName name="BExCVEH7A1VWBBC4BVU6VNJA1WGJ" localSheetId="1" hidden="1">#REF!</definedName>
    <definedName name="BExCVEH7A1VWBBC4BVU6VNJA1WGJ" hidden="1">#REF!</definedName>
    <definedName name="BExCVHBNLOHNFS0JAV3I1XGPNH9W" localSheetId="0" hidden="1">#REF!</definedName>
    <definedName name="BExCVHBNLOHNFS0JAV3I1XGPNH9W" localSheetId="1" hidden="1">#REF!</definedName>
    <definedName name="BExCVHBNLOHNFS0JAV3I1XGPNH9W" hidden="1">#REF!</definedName>
    <definedName name="BExCVI86R31A2IOZIEBY1FJLVILD" localSheetId="0" hidden="1">#REF!</definedName>
    <definedName name="BExCVI86R31A2IOZIEBY1FJLVILD" localSheetId="1" hidden="1">#REF!</definedName>
    <definedName name="BExCVI86R31A2IOZIEBY1FJLVILD" hidden="1">#REF!</definedName>
    <definedName name="BExCVKGZXE0I9EIXKBZVSGSEY2RR" localSheetId="0" hidden="1">#REF!</definedName>
    <definedName name="BExCVKGZXE0I9EIXKBZVSGSEY2RR" localSheetId="1" hidden="1">#REF!</definedName>
    <definedName name="BExCVKGZXE0I9EIXKBZVSGSEY2RR" hidden="1">#REF!</definedName>
    <definedName name="BExCVM4B2PZUHY0W5DLK6RO6HSGU" localSheetId="0" hidden="1">#REF!</definedName>
    <definedName name="BExCVM4B2PZUHY0W5DLK6RO6HSGU" localSheetId="1" hidden="1">#REF!</definedName>
    <definedName name="BExCVM4B2PZUHY0W5DLK6RO6HSGU" hidden="1">#REF!</definedName>
    <definedName name="BExCVV44WY5807WGMTGKPW0GT256" localSheetId="0" hidden="1">#REF!</definedName>
    <definedName name="BExCVV44WY5807WGMTGKPW0GT256" localSheetId="1" hidden="1">#REF!</definedName>
    <definedName name="BExCVV44WY5807WGMTGKPW0GT256" hidden="1">#REF!</definedName>
    <definedName name="BExCVZ5PN4V6MRBZ04PZJW3GEF8S" localSheetId="0" hidden="1">#REF!</definedName>
    <definedName name="BExCVZ5PN4V6MRBZ04PZJW3GEF8S" localSheetId="1" hidden="1">#REF!</definedName>
    <definedName name="BExCVZ5PN4V6MRBZ04PZJW3GEF8S" hidden="1">#REF!</definedName>
    <definedName name="BExCW13R0GWJYGXZBNCPAHQN4NR2" localSheetId="0" hidden="1">#REF!</definedName>
    <definedName name="BExCW13R0GWJYGXZBNCPAHQN4NR2" localSheetId="1" hidden="1">#REF!</definedName>
    <definedName name="BExCW13R0GWJYGXZBNCPAHQN4NR2" hidden="1">#REF!</definedName>
    <definedName name="BExCW9Y5HWU4RJTNX74O6L24VGCK" localSheetId="0" hidden="1">#REF!</definedName>
    <definedName name="BExCW9Y5HWU4RJTNX74O6L24VGCK" localSheetId="1" hidden="1">#REF!</definedName>
    <definedName name="BExCW9Y5HWU4RJTNX74O6L24VGCK" hidden="1">#REF!</definedName>
    <definedName name="BExCWJOP24TCAR0PRZG8HD526AHX" localSheetId="0" hidden="1">#REF!</definedName>
    <definedName name="BExCWJOP24TCAR0PRZG8HD526AHX" localSheetId="1" hidden="1">#REF!</definedName>
    <definedName name="BExCWJOP24TCAR0PRZG8HD526AHX" hidden="1">#REF!</definedName>
    <definedName name="BExCWM8JQB8SI9MNZVUOQN3547K8" localSheetId="0" hidden="1">#REF!</definedName>
    <definedName name="BExCWM8JQB8SI9MNZVUOQN3547K8" localSheetId="1" hidden="1">#REF!</definedName>
    <definedName name="BExCWM8JQB8SI9MNZVUOQN3547K8" hidden="1">#REF!</definedName>
    <definedName name="BExCWOBVOESHXLNFULF3L3PHKV9U" localSheetId="0" hidden="1">#REF!</definedName>
    <definedName name="BExCWOBVOESHXLNFULF3L3PHKV9U" localSheetId="1" hidden="1">#REF!</definedName>
    <definedName name="BExCWOBVOESHXLNFULF3L3PHKV9U" hidden="1">#REF!</definedName>
    <definedName name="BExCWP2YCA04PGYT4V2CKSHBG2N7" localSheetId="0" hidden="1">#REF!</definedName>
    <definedName name="BExCWP2YCA04PGYT4V2CKSHBG2N7" localSheetId="1" hidden="1">#REF!</definedName>
    <definedName name="BExCWP2YCA04PGYT4V2CKSHBG2N7" hidden="1">#REF!</definedName>
    <definedName name="BExCWPDPESGZS07QGBLSBWDNVJLZ" localSheetId="0" hidden="1">#REF!</definedName>
    <definedName name="BExCWPDPESGZS07QGBLSBWDNVJLZ" localSheetId="1" hidden="1">#REF!</definedName>
    <definedName name="BExCWPDPESGZS07QGBLSBWDNVJLZ" hidden="1">#REF!</definedName>
    <definedName name="BExCWTVKHIVCRHF8GC39KI58YM5K" localSheetId="0" hidden="1">#REF!</definedName>
    <definedName name="BExCWTVKHIVCRHF8GC39KI58YM5K" localSheetId="1" hidden="1">#REF!</definedName>
    <definedName name="BExCWTVKHIVCRHF8GC39KI58YM5K" hidden="1">#REF!</definedName>
    <definedName name="BExCWZPWC0LNH9ZNEEWXFFTQFZN4" localSheetId="0" hidden="1">#REF!</definedName>
    <definedName name="BExCWZPWC0LNH9ZNEEWXFFTQFZN4" localSheetId="1" hidden="1">#REF!</definedName>
    <definedName name="BExCWZPWC0LNH9ZNEEWXFFTQFZN4" hidden="1">#REF!</definedName>
    <definedName name="BExCX2KGRZBRVLZNM8SUSIE6A0RL" localSheetId="0" hidden="1">#REF!</definedName>
    <definedName name="BExCX2KGRZBRVLZNM8SUSIE6A0RL" localSheetId="1" hidden="1">#REF!</definedName>
    <definedName name="BExCX2KGRZBRVLZNM8SUSIE6A0RL" hidden="1">#REF!</definedName>
    <definedName name="BExCX30QEPK6YY3L5B9A865PM1XZ" localSheetId="0" hidden="1">#REF!</definedName>
    <definedName name="BExCX30QEPK6YY3L5B9A865PM1XZ" localSheetId="1" hidden="1">#REF!</definedName>
    <definedName name="BExCX30QEPK6YY3L5B9A865PM1XZ" hidden="1">#REF!</definedName>
    <definedName name="BExCX3X451T70LZ1VF95L7W4Y4TM" localSheetId="0" hidden="1">#REF!</definedName>
    <definedName name="BExCX3X451T70LZ1VF95L7W4Y4TM" localSheetId="1" hidden="1">#REF!</definedName>
    <definedName name="BExCX3X451T70LZ1VF95L7W4Y4TM" hidden="1">#REF!</definedName>
    <definedName name="BExCX4NZ2N1OUGXM7EV0U7VULJMM" localSheetId="0" hidden="1">#REF!</definedName>
    <definedName name="BExCX4NZ2N1OUGXM7EV0U7VULJMM" localSheetId="1" hidden="1">#REF!</definedName>
    <definedName name="BExCX4NZ2N1OUGXM7EV0U7VULJMM" hidden="1">#REF!</definedName>
    <definedName name="BExCX5KCKNR3QHCET9D7RK52DEJB" localSheetId="0" hidden="1">#REF!</definedName>
    <definedName name="BExCX5KCKNR3QHCET9D7RK52DEJB" localSheetId="1" hidden="1">#REF!</definedName>
    <definedName name="BExCX5KCKNR3QHCET9D7RK52DEJB" hidden="1">#REF!</definedName>
    <definedName name="BExCX8V1U9KN0DWRM7RHUYCTBVEN" localSheetId="0" hidden="1">#REF!</definedName>
    <definedName name="BExCX8V1U9KN0DWRM7RHUYCTBVEN" localSheetId="1" hidden="1">#REF!</definedName>
    <definedName name="BExCX8V1U9KN0DWRM7RHUYCTBVEN" hidden="1">#REF!</definedName>
    <definedName name="BExCXCGIFCIU1476QTARIGF5OXEL" localSheetId="0" hidden="1">#REF!</definedName>
    <definedName name="BExCXCGIFCIU1476QTARIGF5OXEL" localSheetId="1" hidden="1">#REF!</definedName>
    <definedName name="BExCXCGIFCIU1476QTARIGF5OXEL" hidden="1">#REF!</definedName>
    <definedName name="BExCXILMURGYMAH6N5LF5DV6K3GM" localSheetId="0" hidden="1">#REF!</definedName>
    <definedName name="BExCXILMURGYMAH6N5LF5DV6K3GM" localSheetId="1" hidden="1">#REF!</definedName>
    <definedName name="BExCXILMURGYMAH6N5LF5DV6K3GM" hidden="1">#REF!</definedName>
    <definedName name="BExCXMY5ISUXV19SSN8W6FPXAY3L" localSheetId="0" hidden="1">#REF!</definedName>
    <definedName name="BExCXMY5ISUXV19SSN8W6FPXAY3L" localSheetId="1" hidden="1">#REF!</definedName>
    <definedName name="BExCXMY5ISUXV19SSN8W6FPXAY3L" hidden="1">#REF!</definedName>
    <definedName name="BExCXQUFBMXQ1650735H48B1AZT3" localSheetId="0" hidden="1">#REF!</definedName>
    <definedName name="BExCXQUFBMXQ1650735H48B1AZT3" localSheetId="1" hidden="1">#REF!</definedName>
    <definedName name="BExCXQUFBMXQ1650735H48B1AZT3" hidden="1">#REF!</definedName>
    <definedName name="BExCXUFX19ADNJAUPHJ62T1ZS5A4" localSheetId="0" hidden="1">#REF!</definedName>
    <definedName name="BExCXUFX19ADNJAUPHJ62T1ZS5A4" localSheetId="1" hidden="1">#REF!</definedName>
    <definedName name="BExCXUFX19ADNJAUPHJ62T1ZS5A4" hidden="1">#REF!</definedName>
    <definedName name="BExCY2DQO9VLA77Q7EG3T0XNXX4F" localSheetId="0" hidden="1">#REF!</definedName>
    <definedName name="BExCY2DQO9VLA77Q7EG3T0XNXX4F" localSheetId="1" hidden="1">#REF!</definedName>
    <definedName name="BExCY2DQO9VLA77Q7EG3T0XNXX4F" hidden="1">#REF!</definedName>
    <definedName name="BExCY6VMJ68MX3C981R5Q0BX5791" localSheetId="0" hidden="1">#REF!</definedName>
    <definedName name="BExCY6VMJ68MX3C981R5Q0BX5791" localSheetId="1" hidden="1">#REF!</definedName>
    <definedName name="BExCY6VMJ68MX3C981R5Q0BX5791" hidden="1">#REF!</definedName>
    <definedName name="BExCYAH2SAZCPW6XCB7V7PMMCAWO" localSheetId="0" hidden="1">#REF!</definedName>
    <definedName name="BExCYAH2SAZCPW6XCB7V7PMMCAWO" localSheetId="1" hidden="1">#REF!</definedName>
    <definedName name="BExCYAH2SAZCPW6XCB7V7PMMCAWO" hidden="1">#REF!</definedName>
    <definedName name="BExCYE2K07U5UQ0WQNHXML7T0NJO" localSheetId="0" hidden="1">#REF!</definedName>
    <definedName name="BExCYE2K07U5UQ0WQNHXML7T0NJO" localSheetId="1" hidden="1">#REF!</definedName>
    <definedName name="BExCYE2K07U5UQ0WQNHXML7T0NJO" hidden="1">#REF!</definedName>
    <definedName name="BExCYH7R2U5R12XVG3NJ54H052NJ" localSheetId="0" hidden="1">#REF!</definedName>
    <definedName name="BExCYH7R2U5R12XVG3NJ54H052NJ" localSheetId="1" hidden="1">#REF!</definedName>
    <definedName name="BExCYH7R2U5R12XVG3NJ54H052NJ" hidden="1">#REF!</definedName>
    <definedName name="BExCYJBB52X8B3AREHCC1L5QNPX7" localSheetId="0" hidden="1">#REF!</definedName>
    <definedName name="BExCYJBB52X8B3AREHCC1L5QNPX7" localSheetId="1" hidden="1">#REF!</definedName>
    <definedName name="BExCYJBB52X8B3AREHCC1L5QNPX7" hidden="1">#REF!</definedName>
    <definedName name="BExCYPRC5HJE6N2XQTHCT6NXGP8N" localSheetId="0" hidden="1">#REF!</definedName>
    <definedName name="BExCYPRC5HJE6N2XQTHCT6NXGP8N" localSheetId="1" hidden="1">#REF!</definedName>
    <definedName name="BExCYPRC5HJE6N2XQTHCT6NXGP8N" hidden="1">#REF!</definedName>
    <definedName name="BExCYUK0I3UEXZNFDW71G6Z6D8XR" localSheetId="0" hidden="1">#REF!</definedName>
    <definedName name="BExCYUK0I3UEXZNFDW71G6Z6D8XR" localSheetId="1" hidden="1">#REF!</definedName>
    <definedName name="BExCYUK0I3UEXZNFDW71G6Z6D8XR" hidden="1">#REF!</definedName>
    <definedName name="BExCZ9UA19GWDW0TL6HVTOXIRSPV" localSheetId="0" hidden="1">#REF!</definedName>
    <definedName name="BExCZ9UA19GWDW0TL6HVTOXIRSPV" localSheetId="1" hidden="1">#REF!</definedName>
    <definedName name="BExCZ9UA19GWDW0TL6HVTOXIRSPV" hidden="1">#REF!</definedName>
    <definedName name="BExCZFZCXMLY5DWESYJ9NGTJYQ8M" localSheetId="0" hidden="1">#REF!</definedName>
    <definedName name="BExCZFZCXMLY5DWESYJ9NGTJYQ8M" localSheetId="1" hidden="1">#REF!</definedName>
    <definedName name="BExCZFZCXMLY5DWESYJ9NGTJYQ8M" hidden="1">#REF!</definedName>
    <definedName name="BExCZIJ0082EB1UPRKX9EHOOUV0U" localSheetId="0" hidden="1">#REF!</definedName>
    <definedName name="BExCZIJ0082EB1UPRKX9EHOOUV0U" localSheetId="1" hidden="1">#REF!</definedName>
    <definedName name="BExCZIJ0082EB1UPRKX9EHOOUV0U" hidden="1">#REF!</definedName>
    <definedName name="BExCZJ4P8WS0BDT31WDXI0ROE7D6" localSheetId="0" hidden="1">#REF!</definedName>
    <definedName name="BExCZJ4P8WS0BDT31WDXI0ROE7D6" localSheetId="1" hidden="1">#REF!</definedName>
    <definedName name="BExCZJ4P8WS0BDT31WDXI0ROE7D6" hidden="1">#REF!</definedName>
    <definedName name="BExCZKH6NI0EE02L995IFVBD1J59" localSheetId="0" hidden="1">#REF!</definedName>
    <definedName name="BExCZKH6NI0EE02L995IFVBD1J59" localSheetId="1" hidden="1">#REF!</definedName>
    <definedName name="BExCZKH6NI0EE02L995IFVBD1J59" hidden="1">#REF!</definedName>
    <definedName name="BExCZNH3KPWE50T7YYORPIC1TXLN" localSheetId="0" hidden="1">#REF!</definedName>
    <definedName name="BExCZNH3KPWE50T7YYORPIC1TXLN" localSheetId="1" hidden="1">#REF!</definedName>
    <definedName name="BExCZNH3KPWE50T7YYORPIC1TXLN" hidden="1">#REF!</definedName>
    <definedName name="BExCZSKJ3H9C3V7IL5VIJR1XCVS6" localSheetId="0" hidden="1">#REF!</definedName>
    <definedName name="BExCZSKJ3H9C3V7IL5VIJR1XCVS6" localSheetId="1" hidden="1">#REF!</definedName>
    <definedName name="BExCZSKJ3H9C3V7IL5VIJR1XCVS6" hidden="1">#REF!</definedName>
    <definedName name="BExCZUD9FEOJBKDJ51Z3JON9LKJ8" localSheetId="0" hidden="1">#REF!</definedName>
    <definedName name="BExCZUD9FEOJBKDJ51Z3JON9LKJ8" localSheetId="1" hidden="1">#REF!</definedName>
    <definedName name="BExCZUD9FEOJBKDJ51Z3JON9LKJ8" hidden="1">#REF!</definedName>
    <definedName name="BExD03NQ5GR56X8Y0Y29FLTRLLS2" localSheetId="0" hidden="1">#REF!</definedName>
    <definedName name="BExD03NQ5GR56X8Y0Y29FLTRLLS2" localSheetId="1" hidden="1">#REF!</definedName>
    <definedName name="BExD03NQ5GR56X8Y0Y29FLTRLLS2" hidden="1">#REF!</definedName>
    <definedName name="BExD0508DAALLU00PHFPBC8SRRKT" localSheetId="0" hidden="1">#REF!</definedName>
    <definedName name="BExD0508DAALLU00PHFPBC8SRRKT" localSheetId="1" hidden="1">#REF!</definedName>
    <definedName name="BExD0508DAALLU00PHFPBC8SRRKT" hidden="1">#REF!</definedName>
    <definedName name="BExD0BAT3ER3NBREZM75FYDXWDA7" localSheetId="0" hidden="1">#REF!</definedName>
    <definedName name="BExD0BAT3ER3NBREZM75FYDXWDA7" localSheetId="1" hidden="1">#REF!</definedName>
    <definedName name="BExD0BAT3ER3NBREZM75FYDXWDA7" hidden="1">#REF!</definedName>
    <definedName name="BExD0BG9BZG0I2HQ6PWHGGVEMY6K" localSheetId="0" hidden="1">#REF!</definedName>
    <definedName name="BExD0BG9BZG0I2HQ6PWHGGVEMY6K" localSheetId="1" hidden="1">#REF!</definedName>
    <definedName name="BExD0BG9BZG0I2HQ6PWHGGVEMY6K" hidden="1">#REF!</definedName>
    <definedName name="BExD0C1TNBFIEWNG3IH7R8WOPI6B" localSheetId="0" hidden="1">#REF!</definedName>
    <definedName name="BExD0C1TNBFIEWNG3IH7R8WOPI6B" localSheetId="1" hidden="1">#REF!</definedName>
    <definedName name="BExD0C1TNBFIEWNG3IH7R8WOPI6B" hidden="1">#REF!</definedName>
    <definedName name="BExD0HALIN0JR4JTPGDEVAEE5EX5" localSheetId="0" hidden="1">#REF!</definedName>
    <definedName name="BExD0HALIN0JR4JTPGDEVAEE5EX5" localSheetId="1" hidden="1">#REF!</definedName>
    <definedName name="BExD0HALIN0JR4JTPGDEVAEE5EX5" hidden="1">#REF!</definedName>
    <definedName name="BExD0LCCDPG16YLY5WQSZF1XI5DA" localSheetId="0" hidden="1">#REF!</definedName>
    <definedName name="BExD0LCCDPG16YLY5WQSZF1XI5DA" localSheetId="1" hidden="1">#REF!</definedName>
    <definedName name="BExD0LCCDPG16YLY5WQSZF1XI5DA" hidden="1">#REF!</definedName>
    <definedName name="BExD0M38AXH7IMGDWBCB3CT349N5" localSheetId="0" hidden="1">#REF!</definedName>
    <definedName name="BExD0M38AXH7IMGDWBCB3CT349N5" localSheetId="1" hidden="1">#REF!</definedName>
    <definedName name="BExD0M38AXH7IMGDWBCB3CT349N5" hidden="1">#REF!</definedName>
    <definedName name="BExD0RMWSB4TRECEHTH6NN4K9DFZ" localSheetId="0" hidden="1">#REF!</definedName>
    <definedName name="BExD0RMWSB4TRECEHTH6NN4K9DFZ" localSheetId="1" hidden="1">#REF!</definedName>
    <definedName name="BExD0RMWSB4TRECEHTH6NN4K9DFZ" hidden="1">#REF!</definedName>
    <definedName name="BExD0U6KG10QGVDI1XSHK0J10A2V" localSheetId="0" hidden="1">#REF!</definedName>
    <definedName name="BExD0U6KG10QGVDI1XSHK0J10A2V" localSheetId="1" hidden="1">#REF!</definedName>
    <definedName name="BExD0U6KG10QGVDI1XSHK0J10A2V" hidden="1">#REF!</definedName>
    <definedName name="BExD11Z3KEWZ3PWH1UZSJRDRV9IH" localSheetId="0" hidden="1">#REF!</definedName>
    <definedName name="BExD11Z3KEWZ3PWH1UZSJRDRV9IH" localSheetId="1" hidden="1">#REF!</definedName>
    <definedName name="BExD11Z3KEWZ3PWH1UZSJRDRV9IH" hidden="1">#REF!</definedName>
    <definedName name="BExD13RUIBGRXDL4QDZ305UKUR12" localSheetId="0" hidden="1">#REF!</definedName>
    <definedName name="BExD13RUIBGRXDL4QDZ305UKUR12" localSheetId="1" hidden="1">#REF!</definedName>
    <definedName name="BExD13RUIBGRXDL4QDZ305UKUR12" hidden="1">#REF!</definedName>
    <definedName name="BExD14DETV5R4OOTMAXD5NAKWRO3" localSheetId="0" hidden="1">#REF!</definedName>
    <definedName name="BExD14DETV5R4OOTMAXD5NAKWRO3" localSheetId="1" hidden="1">#REF!</definedName>
    <definedName name="BExD14DETV5R4OOTMAXD5NAKWRO3" hidden="1">#REF!</definedName>
    <definedName name="BExD160UKTD6MG5W79IBIHP0ZPKQ" localSheetId="0" hidden="1">#REF!</definedName>
    <definedName name="BExD160UKTD6MG5W79IBIHP0ZPKQ" localSheetId="1" hidden="1">#REF!</definedName>
    <definedName name="BExD160UKTD6MG5W79IBIHP0ZPKQ" hidden="1">#REF!</definedName>
    <definedName name="BExD16BM4TPPOCZ5ARF5HM6XKRFF" localSheetId="0" hidden="1">#REF!</definedName>
    <definedName name="BExD16BM4TPPOCZ5ARF5HM6XKRFF" localSheetId="1" hidden="1">#REF!</definedName>
    <definedName name="BExD16BM4TPPOCZ5ARF5HM6XKRFF" hidden="1">#REF!</definedName>
    <definedName name="BExD1OAU9OXQAZA4D70HP72CU6GB" localSheetId="0" hidden="1">#REF!</definedName>
    <definedName name="BExD1OAU9OXQAZA4D70HP72CU6GB" localSheetId="1" hidden="1">#REF!</definedName>
    <definedName name="BExD1OAU9OXQAZA4D70HP72CU6GB" hidden="1">#REF!</definedName>
    <definedName name="BExD1Y1JV61416YA1XRQHKWPZIE7" localSheetId="0" hidden="1">#REF!</definedName>
    <definedName name="BExD1Y1JV61416YA1XRQHKWPZIE7" localSheetId="1" hidden="1">#REF!</definedName>
    <definedName name="BExD1Y1JV61416YA1XRQHKWPZIE7" hidden="1">#REF!</definedName>
    <definedName name="BExD25DU4ZMU9XFJZTH3WMVIKAK6" localSheetId="0" hidden="1">#REF!</definedName>
    <definedName name="BExD25DU4ZMU9XFJZTH3WMVIKAK6" localSheetId="1" hidden="1">#REF!</definedName>
    <definedName name="BExD25DU4ZMU9XFJZTH3WMVIKAK6" hidden="1">#REF!</definedName>
    <definedName name="BExD2CFHIRMBKN5KXE5QP4XXEWFS" localSheetId="0" hidden="1">#REF!</definedName>
    <definedName name="BExD2CFHIRMBKN5KXE5QP4XXEWFS" localSheetId="1" hidden="1">#REF!</definedName>
    <definedName name="BExD2CFHIRMBKN5KXE5QP4XXEWFS" hidden="1">#REF!</definedName>
    <definedName name="BExD2DMHH1HWXQ9W0YYMDP8AAX8Q" localSheetId="0" hidden="1">#REF!</definedName>
    <definedName name="BExD2DMHH1HWXQ9W0YYMDP8AAX8Q" localSheetId="1" hidden="1">#REF!</definedName>
    <definedName name="BExD2DMHH1HWXQ9W0YYMDP8AAX8Q" hidden="1">#REF!</definedName>
    <definedName name="BExD2HTPC7IWBAU6OSQ67MQA8BYZ" localSheetId="0" hidden="1">#REF!</definedName>
    <definedName name="BExD2HTPC7IWBAU6OSQ67MQA8BYZ" localSheetId="1" hidden="1">#REF!</definedName>
    <definedName name="BExD2HTPC7IWBAU6OSQ67MQA8BYZ" hidden="1">#REF!</definedName>
    <definedName name="BExD2I9RDS4BGCN1GXO7T9OCTVFP" localSheetId="0" hidden="1">#REF!</definedName>
    <definedName name="BExD2I9RDS4BGCN1GXO7T9OCTVFP" localSheetId="1" hidden="1">#REF!</definedName>
    <definedName name="BExD2I9RDS4BGCN1GXO7T9OCTVFP" hidden="1">#REF!</definedName>
    <definedName name="BExD2O9JP64FF7WFAC5CXN0SJ91I" localSheetId="0" hidden="1">#REF!</definedName>
    <definedName name="BExD2O9JP64FF7WFAC5CXN0SJ91I" localSheetId="1" hidden="1">#REF!</definedName>
    <definedName name="BExD2O9JP64FF7WFAC5CXN0SJ91I" hidden="1">#REF!</definedName>
    <definedName name="BExD363H2VGFIQUCE6LS4AC5J0ZT" localSheetId="0" hidden="1">#REF!</definedName>
    <definedName name="BExD363H2VGFIQUCE6LS4AC5J0ZT" localSheetId="1" hidden="1">#REF!</definedName>
    <definedName name="BExD363H2VGFIQUCE6LS4AC5J0ZT" hidden="1">#REF!</definedName>
    <definedName name="BExD3A588E939V61P1XEW0FI5Q0S" localSheetId="0" hidden="1">#REF!</definedName>
    <definedName name="BExD3A588E939V61P1XEW0FI5Q0S" localSheetId="1" hidden="1">#REF!</definedName>
    <definedName name="BExD3A588E939V61P1XEW0FI5Q0S" hidden="1">#REF!</definedName>
    <definedName name="BExD3AW300FSO6AAXTER82E4G06O" localSheetId="0" hidden="1">#REF!</definedName>
    <definedName name="BExD3AW300FSO6AAXTER82E4G06O" localSheetId="1" hidden="1">#REF!</definedName>
    <definedName name="BExD3AW300FSO6AAXTER82E4G06O" hidden="1">#REF!</definedName>
    <definedName name="BExD3CJJDKVR9M18XI3WDZH80WL6" localSheetId="0" hidden="1">#REF!</definedName>
    <definedName name="BExD3CJJDKVR9M18XI3WDZH80WL6" localSheetId="1" hidden="1">#REF!</definedName>
    <definedName name="BExD3CJJDKVR9M18XI3WDZH80WL6" hidden="1">#REF!</definedName>
    <definedName name="BExD3ESD9WYJIB3TRDPJ1CKXRAVL" localSheetId="0" hidden="1">#REF!</definedName>
    <definedName name="BExD3ESD9WYJIB3TRDPJ1CKXRAVL" localSheetId="1" hidden="1">#REF!</definedName>
    <definedName name="BExD3ESD9WYJIB3TRDPJ1CKXRAVL" hidden="1">#REF!</definedName>
    <definedName name="BExD3F368X5S25MWSUNIV57RDB57" localSheetId="0" hidden="1">#REF!</definedName>
    <definedName name="BExD3F368X5S25MWSUNIV57RDB57" localSheetId="1" hidden="1">#REF!</definedName>
    <definedName name="BExD3F368X5S25MWSUNIV57RDB57" hidden="1">#REF!</definedName>
    <definedName name="BExD3IJ5IT335SOSNV9L85WKAOSI" localSheetId="0" hidden="1">#REF!</definedName>
    <definedName name="BExD3IJ5IT335SOSNV9L85WKAOSI" localSheetId="1" hidden="1">#REF!</definedName>
    <definedName name="BExD3IJ5IT335SOSNV9L85WKAOSI" hidden="1">#REF!</definedName>
    <definedName name="BExD3KBVUY57GMMQTOFEU6S6G1AY" localSheetId="0" hidden="1">#REF!</definedName>
    <definedName name="BExD3KBVUY57GMMQTOFEU6S6G1AY" localSheetId="1" hidden="1">#REF!</definedName>
    <definedName name="BExD3KBVUY57GMMQTOFEU6S6G1AY" hidden="1">#REF!</definedName>
    <definedName name="BExD3NMR7AW2Z6V8SC79VQR37NA6" localSheetId="0" hidden="1">#REF!</definedName>
    <definedName name="BExD3NMR7AW2Z6V8SC79VQR37NA6" localSheetId="1" hidden="1">#REF!</definedName>
    <definedName name="BExD3NMR7AW2Z6V8SC79VQR37NA6" hidden="1">#REF!</definedName>
    <definedName name="BExD3QXA2UQ2W4N7NYLUEOG40BZB" localSheetId="0" hidden="1">#REF!</definedName>
    <definedName name="BExD3QXA2UQ2W4N7NYLUEOG40BZB" localSheetId="1" hidden="1">#REF!</definedName>
    <definedName name="BExD3QXA2UQ2W4N7NYLUEOG40BZB" hidden="1">#REF!</definedName>
    <definedName name="BExD3U2N041TEJ7GCN005UTPHNXY" localSheetId="0" hidden="1">#REF!</definedName>
    <definedName name="BExD3U2N041TEJ7GCN005UTPHNXY" localSheetId="1" hidden="1">#REF!</definedName>
    <definedName name="BExD3U2N041TEJ7GCN005UTPHNXY" hidden="1">#REF!</definedName>
    <definedName name="BExD3ZGUHLSCF22XMCGLGJ6SWTEA" localSheetId="0" hidden="1">#REF!</definedName>
    <definedName name="BExD3ZGUHLSCF22XMCGLGJ6SWTEA" localSheetId="1" hidden="1">#REF!</definedName>
    <definedName name="BExD3ZGUHLSCF22XMCGLGJ6SWTEA" hidden="1">#REF!</definedName>
    <definedName name="BExD40O0CFTNJFOFMMM1KH0P7BUI" localSheetId="0" hidden="1">#REF!</definedName>
    <definedName name="BExD40O0CFTNJFOFMMM1KH0P7BUI" localSheetId="1" hidden="1">#REF!</definedName>
    <definedName name="BExD40O0CFTNJFOFMMM1KH0P7BUI" hidden="1">#REF!</definedName>
    <definedName name="BExD42M7FXJ8KK8AK9LDV75Z0U92" localSheetId="0" hidden="1">#REF!</definedName>
    <definedName name="BExD42M7FXJ8KK8AK9LDV75Z0U92" localSheetId="1" hidden="1">#REF!</definedName>
    <definedName name="BExD42M7FXJ8KK8AK9LDV75Z0U92" hidden="1">#REF!</definedName>
    <definedName name="BExD4440VK5VJ036LP729F6A0YGC" localSheetId="0" hidden="1">'[21]10.08.4 -2008 Capital'!#REF!</definedName>
    <definedName name="BExD4440VK5VJ036LP729F6A0YGC" localSheetId="1" hidden="1">'[21]10.08.4 -2008 Capital'!#REF!</definedName>
    <definedName name="BExD4440VK5VJ036LP729F6A0YGC" hidden="1">'[21]10.08.4 -2008 Capital'!#REF!</definedName>
    <definedName name="BExD4BLRYNKM0GO3B3KP6590EN75" localSheetId="0" hidden="1">#REF!</definedName>
    <definedName name="BExD4BLRYNKM0GO3B3KP6590EN75" localSheetId="1" hidden="1">#REF!</definedName>
    <definedName name="BExD4BLRYNKM0GO3B3KP6590EN75" hidden="1">#REF!</definedName>
    <definedName name="BExD4BR9HJ3MWWZ5KLVZWX9FJAUS" localSheetId="0" hidden="1">#REF!</definedName>
    <definedName name="BExD4BR9HJ3MWWZ5KLVZWX9FJAUS" localSheetId="1" hidden="1">#REF!</definedName>
    <definedName name="BExD4BR9HJ3MWWZ5KLVZWX9FJAUS" hidden="1">#REF!</definedName>
    <definedName name="BExD4CYDIFKUQ00ORL8MH1G8AEOH" localSheetId="0" hidden="1">#REF!</definedName>
    <definedName name="BExD4CYDIFKUQ00ORL8MH1G8AEOH" localSheetId="1" hidden="1">#REF!</definedName>
    <definedName name="BExD4CYDIFKUQ00ORL8MH1G8AEOH" hidden="1">#REF!</definedName>
    <definedName name="BExD4F1WTKT3H0N9MF4H1LX7MBSY" localSheetId="0" hidden="1">#REF!</definedName>
    <definedName name="BExD4F1WTKT3H0N9MF4H1LX7MBSY" localSheetId="1" hidden="1">#REF!</definedName>
    <definedName name="BExD4F1WTKT3H0N9MF4H1LX7MBSY" hidden="1">#REF!</definedName>
    <definedName name="BExD4H5GQWXBS6LUL3TSP36DVO38" localSheetId="0" hidden="1">#REF!</definedName>
    <definedName name="BExD4H5GQWXBS6LUL3TSP36DVO38" localSheetId="1" hidden="1">#REF!</definedName>
    <definedName name="BExD4H5GQWXBS6LUL3TSP36DVO38" hidden="1">#REF!</definedName>
    <definedName name="BExD4JJSS3QDBLABCJCHD45SRNPI" localSheetId="0" hidden="1">#REF!</definedName>
    <definedName name="BExD4JJSS3QDBLABCJCHD45SRNPI" localSheetId="1" hidden="1">#REF!</definedName>
    <definedName name="BExD4JJSS3QDBLABCJCHD45SRNPI" hidden="1">#REF!</definedName>
    <definedName name="BExD4R1I0MKF033I5LPUYIMTZ6E8" localSheetId="0" hidden="1">#REF!</definedName>
    <definedName name="BExD4R1I0MKF033I5LPUYIMTZ6E8" localSheetId="1" hidden="1">#REF!</definedName>
    <definedName name="BExD4R1I0MKF033I5LPUYIMTZ6E8" hidden="1">#REF!</definedName>
    <definedName name="BExD4ZQEW7F25SBOT6GFHWYONPD2" localSheetId="0" hidden="1">'[21]10.08.2 - 2008 Expense'!#REF!</definedName>
    <definedName name="BExD4ZQEW7F25SBOT6GFHWYONPD2" localSheetId="1" hidden="1">'[21]10.08.2 - 2008 Expense'!#REF!</definedName>
    <definedName name="BExD4ZQEW7F25SBOT6GFHWYONPD2" hidden="1">'[21]10.08.2 - 2008 Expense'!#REF!</definedName>
    <definedName name="BExD50MT3M6XZLNUP9JL93EG6D9R" localSheetId="0" hidden="1">#REF!</definedName>
    <definedName name="BExD50MT3M6XZLNUP9JL93EG6D9R" localSheetId="1" hidden="1">#REF!</definedName>
    <definedName name="BExD50MT3M6XZLNUP9JL93EG6D9R" hidden="1">#REF!</definedName>
    <definedName name="BExD58FB2E94KZRKVS2HR2X2RPON" localSheetId="0" hidden="1">#REF!</definedName>
    <definedName name="BExD58FB2E94KZRKVS2HR2X2RPON" localSheetId="1" hidden="1">#REF!</definedName>
    <definedName name="BExD58FB2E94KZRKVS2HR2X2RPON" hidden="1">#REF!</definedName>
    <definedName name="BExD5EV7KDSVF1CJT38M4IBPFLPY" localSheetId="0" hidden="1">#REF!</definedName>
    <definedName name="BExD5EV7KDSVF1CJT38M4IBPFLPY" localSheetId="1" hidden="1">#REF!</definedName>
    <definedName name="BExD5EV7KDSVF1CJT38M4IBPFLPY" hidden="1">#REF!</definedName>
    <definedName name="BExD5FRK547OESJRYAW574DZEZ7J" localSheetId="0" hidden="1">#REF!</definedName>
    <definedName name="BExD5FRK547OESJRYAW574DZEZ7J" localSheetId="1" hidden="1">#REF!</definedName>
    <definedName name="BExD5FRK547OESJRYAW574DZEZ7J" hidden="1">#REF!</definedName>
    <definedName name="BExD5I5X2YA2YNCTCDSMEL4CWF4N" localSheetId="0" hidden="1">#REF!</definedName>
    <definedName name="BExD5I5X2YA2YNCTCDSMEL4CWF4N" localSheetId="1" hidden="1">#REF!</definedName>
    <definedName name="BExD5I5X2YA2YNCTCDSMEL4CWF4N" hidden="1">#REF!</definedName>
    <definedName name="BExD5LGLIOQ0OLD32Y77OQHSFA20" localSheetId="0" hidden="1">#REF!</definedName>
    <definedName name="BExD5LGLIOQ0OLD32Y77OQHSFA20" localSheetId="1" hidden="1">#REF!</definedName>
    <definedName name="BExD5LGLIOQ0OLD32Y77OQHSFA20" hidden="1">#REF!</definedName>
    <definedName name="BExD5QUSRFJWRQ1ZM50WYLCF74DF" localSheetId="0" hidden="1">#REF!</definedName>
    <definedName name="BExD5QUSRFJWRQ1ZM50WYLCF74DF" localSheetId="1" hidden="1">#REF!</definedName>
    <definedName name="BExD5QUSRFJWRQ1ZM50WYLCF74DF" hidden="1">#REF!</definedName>
    <definedName name="BExD5SSUIF6AJQHBHK8PNMFBPRYB" localSheetId="0" hidden="1">#REF!</definedName>
    <definedName name="BExD5SSUIF6AJQHBHK8PNMFBPRYB" localSheetId="1" hidden="1">#REF!</definedName>
    <definedName name="BExD5SSUIF6AJQHBHK8PNMFBPRYB" hidden="1">#REF!</definedName>
    <definedName name="BExD623C9LRX18BE0W2V6SZLQUXX" localSheetId="0" hidden="1">#REF!</definedName>
    <definedName name="BExD623C9LRX18BE0W2V6SZLQUXX" localSheetId="1" hidden="1">#REF!</definedName>
    <definedName name="BExD623C9LRX18BE0W2V6SZLQUXX" hidden="1">#REF!</definedName>
    <definedName name="BExD6CQA7UMJBXV7AIFAIHUF2ICX" localSheetId="0" hidden="1">#REF!</definedName>
    <definedName name="BExD6CQA7UMJBXV7AIFAIHUF2ICX" localSheetId="1" hidden="1">#REF!</definedName>
    <definedName name="BExD6CQA7UMJBXV7AIFAIHUF2ICX" hidden="1">#REF!</definedName>
    <definedName name="BExD6FKVK8WJWNYPVENR7Q8Q30PK" localSheetId="0" hidden="1">#REF!</definedName>
    <definedName name="BExD6FKVK8WJWNYPVENR7Q8Q30PK" localSheetId="1" hidden="1">#REF!</definedName>
    <definedName name="BExD6FKVK8WJWNYPVENR7Q8Q30PK" hidden="1">#REF!</definedName>
    <definedName name="BExD6GMP0LK8WKVWMIT1NNH8CHLF" localSheetId="0" hidden="1">#REF!</definedName>
    <definedName name="BExD6GMP0LK8WKVWMIT1NNH8CHLF" localSheetId="1" hidden="1">#REF!</definedName>
    <definedName name="BExD6GMP0LK8WKVWMIT1NNH8CHLF" hidden="1">#REF!</definedName>
    <definedName name="BExD6H2TE0WWAUIWVSSCLPZ6B88N" localSheetId="0" hidden="1">#REF!</definedName>
    <definedName name="BExD6H2TE0WWAUIWVSSCLPZ6B88N" localSheetId="1" hidden="1">#REF!</definedName>
    <definedName name="BExD6H2TE0WWAUIWVSSCLPZ6B88N" hidden="1">#REF!</definedName>
    <definedName name="BExD6IKQHK6BAYQM4S5BEVL56Z8X" localSheetId="0" hidden="1">#REF!</definedName>
    <definedName name="BExD6IKQHK6BAYQM4S5BEVL56Z8X" localSheetId="1" hidden="1">#REF!</definedName>
    <definedName name="BExD6IKQHK6BAYQM4S5BEVL56Z8X" hidden="1">#REF!</definedName>
    <definedName name="BExD71LTOE015TV5RSAHM8NT8GVW" localSheetId="0" hidden="1">#REF!</definedName>
    <definedName name="BExD71LTOE015TV5RSAHM8NT8GVW" localSheetId="1" hidden="1">#REF!</definedName>
    <definedName name="BExD71LTOE015TV5RSAHM8NT8GVW" hidden="1">#REF!</definedName>
    <definedName name="BExD73USXVADC7EHGHVTQNCT06ZA" localSheetId="0" hidden="1">#REF!</definedName>
    <definedName name="BExD73USXVADC7EHGHVTQNCT06ZA" localSheetId="1" hidden="1">#REF!</definedName>
    <definedName name="BExD73USXVADC7EHGHVTQNCT06ZA" hidden="1">#REF!</definedName>
    <definedName name="BExD7BHVRBZ6463MAK6KNCZQQAZL" localSheetId="0" hidden="1">#REF!</definedName>
    <definedName name="BExD7BHVRBZ6463MAK6KNCZQQAZL" localSheetId="1" hidden="1">#REF!</definedName>
    <definedName name="BExD7BHVRBZ6463MAK6KNCZQQAZL" hidden="1">#REF!</definedName>
    <definedName name="BExD7GAI1HJ9MD4ZU26MDRDS4E2B" localSheetId="0" hidden="1">#REF!</definedName>
    <definedName name="BExD7GAI1HJ9MD4ZU26MDRDS4E2B" localSheetId="1" hidden="1">#REF!</definedName>
    <definedName name="BExD7GAI1HJ9MD4ZU26MDRDS4E2B" hidden="1">#REF!</definedName>
    <definedName name="BExD7GAIGULTB3YHM1OS9RBQOTEC" localSheetId="0" hidden="1">#REF!</definedName>
    <definedName name="BExD7GAIGULTB3YHM1OS9RBQOTEC" localSheetId="1" hidden="1">#REF!</definedName>
    <definedName name="BExD7GAIGULTB3YHM1OS9RBQOTEC" hidden="1">#REF!</definedName>
    <definedName name="BExD7IE1DHIS52UFDCTSKPJQNRD5" localSheetId="0" hidden="1">#REF!</definedName>
    <definedName name="BExD7IE1DHIS52UFDCTSKPJQNRD5" localSheetId="1" hidden="1">#REF!</definedName>
    <definedName name="BExD7IE1DHIS52UFDCTSKPJQNRD5" hidden="1">#REF!</definedName>
    <definedName name="BExD7IUBGUWHYC9UNZ1IY5XFYKQN" localSheetId="0" hidden="1">#REF!</definedName>
    <definedName name="BExD7IUBGUWHYC9UNZ1IY5XFYKQN" localSheetId="1" hidden="1">#REF!</definedName>
    <definedName name="BExD7IUBGUWHYC9UNZ1IY5XFYKQN" hidden="1">#REF!</definedName>
    <definedName name="BExD7JQOJ35HGL8U2OCEI2P2JT7I" localSheetId="0" hidden="1">#REF!</definedName>
    <definedName name="BExD7JQOJ35HGL8U2OCEI2P2JT7I" localSheetId="1" hidden="1">#REF!</definedName>
    <definedName name="BExD7JQOJ35HGL8U2OCEI2P2JT7I" hidden="1">#REF!</definedName>
    <definedName name="BExD7KSDKNDNH95NDT3S7GM3MUU2" localSheetId="0" hidden="1">#REF!</definedName>
    <definedName name="BExD7KSDKNDNH95NDT3S7GM3MUU2" localSheetId="1" hidden="1">#REF!</definedName>
    <definedName name="BExD7KSDKNDNH95NDT3S7GM3MUU2" hidden="1">#REF!</definedName>
    <definedName name="BExD7N6P5ERNDX7C0TYFQOP08EQQ" localSheetId="0" hidden="1">#REF!</definedName>
    <definedName name="BExD7N6P5ERNDX7C0TYFQOP08EQQ" localSheetId="1" hidden="1">#REF!</definedName>
    <definedName name="BExD7N6P5ERNDX7C0TYFQOP08EQQ" hidden="1">#REF!</definedName>
    <definedName name="BExD87EVTIE7IAHSBAD70MNJUTK8" localSheetId="0" hidden="1">#REF!</definedName>
    <definedName name="BExD87EVTIE7IAHSBAD70MNJUTK8" localSheetId="1" hidden="1">#REF!</definedName>
    <definedName name="BExD87EVTIE7IAHSBAD70MNJUTK8" hidden="1">#REF!</definedName>
    <definedName name="BExD8H5O087KQVWIVPUUID5VMGMS" localSheetId="0" hidden="1">#REF!</definedName>
    <definedName name="BExD8H5O087KQVWIVPUUID5VMGMS" localSheetId="1" hidden="1">#REF!</definedName>
    <definedName name="BExD8H5O087KQVWIVPUUID5VMGMS" hidden="1">#REF!</definedName>
    <definedName name="BExD8OCLZMFN5K3VZYI4Q4ITVKUA" localSheetId="0" hidden="1">#REF!</definedName>
    <definedName name="BExD8OCLZMFN5K3VZYI4Q4ITVKUA" localSheetId="1" hidden="1">#REF!</definedName>
    <definedName name="BExD8OCLZMFN5K3VZYI4Q4ITVKUA" hidden="1">#REF!</definedName>
    <definedName name="BExD8UY01RLLF0MGPUZLE6EXR9AC" localSheetId="0" hidden="1">#REF!</definedName>
    <definedName name="BExD8UY01RLLF0MGPUZLE6EXR9AC" localSheetId="1" hidden="1">#REF!</definedName>
    <definedName name="BExD8UY01RLLF0MGPUZLE6EXR9AC" hidden="1">#REF!</definedName>
    <definedName name="BExD90MZC8CFEENJPJGQXGWBZL33" localSheetId="0" hidden="1">#REF!</definedName>
    <definedName name="BExD90MZC8CFEENJPJGQXGWBZL33" localSheetId="1" hidden="1">#REF!</definedName>
    <definedName name="BExD90MZC8CFEENJPJGQXGWBZL33" hidden="1">#REF!</definedName>
    <definedName name="BExD93C1R6LC0631ECHVFYH0R0PD" localSheetId="0" hidden="1">#REF!</definedName>
    <definedName name="BExD93C1R6LC0631ECHVFYH0R0PD" localSheetId="1" hidden="1">#REF!</definedName>
    <definedName name="BExD93C1R6LC0631ECHVFYH0R0PD" hidden="1">#REF!</definedName>
    <definedName name="BExD97TXIO0COVNN4OH3DEJ33YLM" localSheetId="0" hidden="1">#REF!</definedName>
    <definedName name="BExD97TXIO0COVNN4OH3DEJ33YLM" localSheetId="1" hidden="1">#REF!</definedName>
    <definedName name="BExD97TXIO0COVNN4OH3DEJ33YLM" hidden="1">#REF!</definedName>
    <definedName name="BExD99RZ1RFIMK6O1ZHSPJ68X9Y5" localSheetId="0" hidden="1">#REF!</definedName>
    <definedName name="BExD99RZ1RFIMK6O1ZHSPJ68X9Y5" localSheetId="1" hidden="1">#REF!</definedName>
    <definedName name="BExD99RZ1RFIMK6O1ZHSPJ68X9Y5" hidden="1">#REF!</definedName>
    <definedName name="BExD9C0ZMLX1WR2QR1YPWX15IH8W" localSheetId="0" hidden="1">'[21]10.08.3 - 2008 Expense - TDBU'!#REF!</definedName>
    <definedName name="BExD9C0ZMLX1WR2QR1YPWX15IH8W" localSheetId="1" hidden="1">'[21]10.08.3 - 2008 Expense - TDBU'!#REF!</definedName>
    <definedName name="BExD9C0ZMLX1WR2QR1YPWX15IH8W" hidden="1">'[21]10.08.3 - 2008 Expense - TDBU'!#REF!</definedName>
    <definedName name="BExD9L0ID3VSOU609GKWYTA5BFMA" localSheetId="0" hidden="1">#REF!</definedName>
    <definedName name="BExD9L0ID3VSOU609GKWYTA5BFMA" localSheetId="1" hidden="1">#REF!</definedName>
    <definedName name="BExD9L0ID3VSOU609GKWYTA5BFMA" hidden="1">#REF!</definedName>
    <definedName name="BExD9M7SEMG0JK2FUTTZXWIEBTKB" localSheetId="0" hidden="1">#REF!</definedName>
    <definedName name="BExD9M7SEMG0JK2FUTTZXWIEBTKB" localSheetId="1" hidden="1">#REF!</definedName>
    <definedName name="BExD9M7SEMG0JK2FUTTZXWIEBTKB" hidden="1">#REF!</definedName>
    <definedName name="BExD9MNYBYB1AICQL5165G472IE2" localSheetId="0" hidden="1">#REF!</definedName>
    <definedName name="BExD9MNYBYB1AICQL5165G472IE2" localSheetId="1" hidden="1">#REF!</definedName>
    <definedName name="BExD9MNYBYB1AICQL5165G472IE2" hidden="1">#REF!</definedName>
    <definedName name="BExD9PNSYT7GASEGUVL48MUQ02WO" localSheetId="0" hidden="1">#REF!</definedName>
    <definedName name="BExD9PNSYT7GASEGUVL48MUQ02WO" localSheetId="1" hidden="1">#REF!</definedName>
    <definedName name="BExD9PNSYT7GASEGUVL48MUQ02WO" hidden="1">#REF!</definedName>
    <definedName name="BExD9TK2MIWFH5SKUYU9ZKF4NPHQ" localSheetId="0" hidden="1">#REF!</definedName>
    <definedName name="BExD9TK2MIWFH5SKUYU9ZKF4NPHQ" localSheetId="1" hidden="1">#REF!</definedName>
    <definedName name="BExD9TK2MIWFH5SKUYU9ZKF4NPHQ" hidden="1">#REF!</definedName>
    <definedName name="BExDA2JS3GCJ8M5I4XF4ZMYZ4BXT" localSheetId="0" hidden="1">#REF!</definedName>
    <definedName name="BExDA2JS3GCJ8M5I4XF4ZMYZ4BXT" localSheetId="1" hidden="1">#REF!</definedName>
    <definedName name="BExDA2JS3GCJ8M5I4XF4ZMYZ4BXT" hidden="1">#REF!</definedName>
    <definedName name="BExDA6LD9061UULVKUUI4QP8SK13" localSheetId="0" hidden="1">#REF!</definedName>
    <definedName name="BExDA6LD9061UULVKUUI4QP8SK13" localSheetId="1" hidden="1">#REF!</definedName>
    <definedName name="BExDA6LD9061UULVKUUI4QP8SK13" hidden="1">#REF!</definedName>
    <definedName name="BExDA7SHULP5GGGVSZFK3FMN833U" localSheetId="0" hidden="1">#REF!</definedName>
    <definedName name="BExDA7SHULP5GGGVSZFK3FMN833U" localSheetId="1" hidden="1">#REF!</definedName>
    <definedName name="BExDA7SHULP5GGGVSZFK3FMN833U" hidden="1">#REF!</definedName>
    <definedName name="BExDABE0KA94036RVJKMXL7GB30N" localSheetId="0" hidden="1">#REF!</definedName>
    <definedName name="BExDABE0KA94036RVJKMXL7GB30N" localSheetId="1" hidden="1">#REF!</definedName>
    <definedName name="BExDABE0KA94036RVJKMXL7GB30N" hidden="1">#REF!</definedName>
    <definedName name="BExDAGMVMNLQ6QXASB9R6D8DIT12" localSheetId="0" hidden="1">#REF!</definedName>
    <definedName name="BExDAGMVMNLQ6QXASB9R6D8DIT12" localSheetId="1" hidden="1">#REF!</definedName>
    <definedName name="BExDAGMVMNLQ6QXASB9R6D8DIT12" hidden="1">#REF!</definedName>
    <definedName name="BExDAYBHU9ADLXI8VRC7F608RVGM" localSheetId="0" hidden="1">#REF!</definedName>
    <definedName name="BExDAYBHU9ADLXI8VRC7F608RVGM" localSheetId="1" hidden="1">#REF!</definedName>
    <definedName name="BExDAYBHU9ADLXI8VRC7F608RVGM" hidden="1">#REF!</definedName>
    <definedName name="BExDBDR1XR0FV0CYUCB2OJ7CJCZU" localSheetId="0" hidden="1">#REF!</definedName>
    <definedName name="BExDBDR1XR0FV0CYUCB2OJ7CJCZU" localSheetId="1" hidden="1">#REF!</definedName>
    <definedName name="BExDBDR1XR0FV0CYUCB2OJ7CJCZU" hidden="1">#REF!</definedName>
    <definedName name="BExDBO8QK1FUFVLO07NZ0BZ9BKA0" localSheetId="0" hidden="1">#REF!</definedName>
    <definedName name="BExDBO8QK1FUFVLO07NZ0BZ9BKA0" localSheetId="1" hidden="1">#REF!</definedName>
    <definedName name="BExDBO8QK1FUFVLO07NZ0BZ9BKA0" hidden="1">#REF!</definedName>
    <definedName name="BExDBRJDI7W1042W6UYNA12BZGBJ" localSheetId="0" hidden="1">#REF!</definedName>
    <definedName name="BExDBRJDI7W1042W6UYNA12BZGBJ" localSheetId="1" hidden="1">#REF!</definedName>
    <definedName name="BExDBRJDI7W1042W6UYNA12BZGBJ" hidden="1">#REF!</definedName>
    <definedName name="BExDBY4R8EXLUENLCDFC4YRRVQPS" localSheetId="0" hidden="1">#REF!</definedName>
    <definedName name="BExDBY4R8EXLUENLCDFC4YRRVQPS" localSheetId="1" hidden="1">#REF!</definedName>
    <definedName name="BExDBY4R8EXLUENLCDFC4YRRVQPS" hidden="1">#REF!</definedName>
    <definedName name="BExDC7F818VN0S18ID7XRCRVYPJ4" localSheetId="0" hidden="1">#REF!</definedName>
    <definedName name="BExDC7F818VN0S18ID7XRCRVYPJ4" localSheetId="1" hidden="1">#REF!</definedName>
    <definedName name="BExDC7F818VN0S18ID7XRCRVYPJ4" hidden="1">#REF!</definedName>
    <definedName name="BExDCL7K96PC9VZYB70ZW3QPVIJE" localSheetId="0" hidden="1">#REF!</definedName>
    <definedName name="BExDCL7K96PC9VZYB70ZW3QPVIJE" localSheetId="1" hidden="1">#REF!</definedName>
    <definedName name="BExDCL7K96PC9VZYB70ZW3QPVIJE" hidden="1">#REF!</definedName>
    <definedName name="BExDCP3UZ3C2O4C1F7KMU0Z9U32N" localSheetId="0" hidden="1">#REF!</definedName>
    <definedName name="BExDCP3UZ3C2O4C1F7KMU0Z9U32N" localSheetId="1" hidden="1">#REF!</definedName>
    <definedName name="BExDCP3UZ3C2O4C1F7KMU0Z9U32N" hidden="1">#REF!</definedName>
    <definedName name="BExEOBX3WECDMYCV9RLN49APTXMM" localSheetId="0" hidden="1">#REF!</definedName>
    <definedName name="BExEOBX3WECDMYCV9RLN49APTXMM" localSheetId="1" hidden="1">#REF!</definedName>
    <definedName name="BExEOBX3WECDMYCV9RLN49APTXMM" hidden="1">#REF!</definedName>
    <definedName name="BExEOKLZRPEMPJO02S4EGHZXAWN3" localSheetId="0" hidden="1">#REF!</definedName>
    <definedName name="BExEOKLZRPEMPJO02S4EGHZXAWN3" localSheetId="1" hidden="1">#REF!</definedName>
    <definedName name="BExEOKLZRPEMPJO02S4EGHZXAWN3" hidden="1">#REF!</definedName>
    <definedName name="BExEP4E4F36662JDI0TOD85OP7X9" localSheetId="0" hidden="1">#REF!</definedName>
    <definedName name="BExEP4E4F36662JDI0TOD85OP7X9" localSheetId="1" hidden="1">#REF!</definedName>
    <definedName name="BExEP4E4F36662JDI0TOD85OP7X9" hidden="1">#REF!</definedName>
    <definedName name="BExEPN9VIYI0FVL0HLZQXJFO6TT0" localSheetId="0" hidden="1">#REF!</definedName>
    <definedName name="BExEPN9VIYI0FVL0HLZQXJFO6TT0" localSheetId="1" hidden="1">#REF!</definedName>
    <definedName name="BExEPN9VIYI0FVL0HLZQXJFO6TT0" hidden="1">#REF!</definedName>
    <definedName name="BExEPYT6VDSMR8MU2341Q5GM2Y9V" localSheetId="0" hidden="1">#REF!</definedName>
    <definedName name="BExEPYT6VDSMR8MU2341Q5GM2Y9V" localSheetId="1" hidden="1">#REF!</definedName>
    <definedName name="BExEPYT6VDSMR8MU2341Q5GM2Y9V" hidden="1">#REF!</definedName>
    <definedName name="BExEQ2ENYLMY8K1796XBB31CJHNN" localSheetId="0" hidden="1">#REF!</definedName>
    <definedName name="BExEQ2ENYLMY8K1796XBB31CJHNN" localSheetId="1" hidden="1">#REF!</definedName>
    <definedName name="BExEQ2ENYLMY8K1796XBB31CJHNN" hidden="1">#REF!</definedName>
    <definedName name="BExEQ2PFE4N40LEPGDPS90WDL6BN" localSheetId="0" hidden="1">#REF!</definedName>
    <definedName name="BExEQ2PFE4N40LEPGDPS90WDL6BN" localSheetId="1" hidden="1">#REF!</definedName>
    <definedName name="BExEQ2PFE4N40LEPGDPS90WDL6BN" hidden="1">#REF!</definedName>
    <definedName name="BExEQ2PFURT24NQYGYVE8NKX1EGA" localSheetId="0" hidden="1">#REF!</definedName>
    <definedName name="BExEQ2PFURT24NQYGYVE8NKX1EGA" localSheetId="1" hidden="1">#REF!</definedName>
    <definedName name="BExEQ2PFURT24NQYGYVE8NKX1EGA" hidden="1">#REF!</definedName>
    <definedName name="BExEQB8ZWXO6IIGOEPWTLOJGE2NR" localSheetId="0" hidden="1">#REF!</definedName>
    <definedName name="BExEQB8ZWXO6IIGOEPWTLOJGE2NR" localSheetId="1" hidden="1">#REF!</definedName>
    <definedName name="BExEQB8ZWXO6IIGOEPWTLOJGE2NR" hidden="1">#REF!</definedName>
    <definedName name="BExEQBZX0EL6LIKPY01197ACK65H" localSheetId="0" hidden="1">#REF!</definedName>
    <definedName name="BExEQBZX0EL6LIKPY01197ACK65H" localSheetId="1" hidden="1">#REF!</definedName>
    <definedName name="BExEQBZX0EL6LIKPY01197ACK65H" hidden="1">#REF!</definedName>
    <definedName name="BExEQDXZALJLD4OBF74IKZBR13SR" localSheetId="0" hidden="1">#REF!</definedName>
    <definedName name="BExEQDXZALJLD4OBF74IKZBR13SR" localSheetId="1" hidden="1">#REF!</definedName>
    <definedName name="BExEQDXZALJLD4OBF74IKZBR13SR" hidden="1">#REF!</definedName>
    <definedName name="BExEQE3GC6W9CGTSGR7X502XUI5L" localSheetId="0" hidden="1">#REF!</definedName>
    <definedName name="BExEQE3GC6W9CGTSGR7X502XUI5L" localSheetId="1" hidden="1">#REF!</definedName>
    <definedName name="BExEQE3GC6W9CGTSGR7X502XUI5L" hidden="1">#REF!</definedName>
    <definedName name="BExEQFLE2RPWGMWQAI4JMKUEFRPT" localSheetId="0" hidden="1">#REF!</definedName>
    <definedName name="BExEQFLE2RPWGMWQAI4JMKUEFRPT" localSheetId="1" hidden="1">#REF!</definedName>
    <definedName name="BExEQFLE2RPWGMWQAI4JMKUEFRPT" hidden="1">#REF!</definedName>
    <definedName name="BExEQK38GYRBUH7XFJUH04UET47Q" localSheetId="0" hidden="1">#REF!</definedName>
    <definedName name="BExEQK38GYRBUH7XFJUH04UET47Q" localSheetId="1" hidden="1">#REF!</definedName>
    <definedName name="BExEQK38GYRBUH7XFJUH04UET47Q" hidden="1">#REF!</definedName>
    <definedName name="BExEQKE1O2TX2P7ZGJMB9VWDXWO4" localSheetId="0" hidden="1">#REF!</definedName>
    <definedName name="BExEQKE1O2TX2P7ZGJMB9VWDXWO4" localSheetId="1" hidden="1">#REF!</definedName>
    <definedName name="BExEQKE1O2TX2P7ZGJMB9VWDXWO4" hidden="1">#REF!</definedName>
    <definedName name="BExEQTZAP8R69U31W4LKGTKKGKQE" localSheetId="0" hidden="1">#REF!</definedName>
    <definedName name="BExEQTZAP8R69U31W4LKGTKKGKQE" localSheetId="1" hidden="1">#REF!</definedName>
    <definedName name="BExEQTZAP8R69U31W4LKGTKKGKQE" hidden="1">#REF!</definedName>
    <definedName name="BExEQU4RR1SZE5XJ90D8ZQ8KRZFG" localSheetId="0" hidden="1">#REF!</definedName>
    <definedName name="BExEQU4RR1SZE5XJ90D8ZQ8KRZFG" localSheetId="1" hidden="1">#REF!</definedName>
    <definedName name="BExEQU4RR1SZE5XJ90D8ZQ8KRZFG" hidden="1">#REF!</definedName>
    <definedName name="BExER2O72H1F9WV6S1J04C15PXX7" localSheetId="0" hidden="1">#REF!</definedName>
    <definedName name="BExER2O72H1F9WV6S1J04C15PXX7" localSheetId="1" hidden="1">#REF!</definedName>
    <definedName name="BExER2O72H1F9WV6S1J04C15PXX7" hidden="1">#REF!</definedName>
    <definedName name="BExERFEPB2LP5DWH3DNZJF8R0AK9" localSheetId="0" hidden="1">#REF!</definedName>
    <definedName name="BExERFEPB2LP5DWH3DNZJF8R0AK9" localSheetId="1" hidden="1">#REF!</definedName>
    <definedName name="BExERFEPB2LP5DWH3DNZJF8R0AK9" hidden="1">#REF!</definedName>
    <definedName name="BExERRUIKIOATPZ9U4HQ0V52RJAU" localSheetId="0" hidden="1">#REF!</definedName>
    <definedName name="BExERRUIKIOATPZ9U4HQ0V52RJAU" localSheetId="1" hidden="1">#REF!</definedName>
    <definedName name="BExERRUIKIOATPZ9U4HQ0V52RJAU" hidden="1">#REF!</definedName>
    <definedName name="BExERSANFNM1O7T65PC5MJ301YET" localSheetId="0" hidden="1">#REF!</definedName>
    <definedName name="BExERSANFNM1O7T65PC5MJ301YET" localSheetId="1" hidden="1">#REF!</definedName>
    <definedName name="BExERSANFNM1O7T65PC5MJ301YET" hidden="1">#REF!</definedName>
    <definedName name="BExERTNAJZ59DKI5JCRPJKMWW067" localSheetId="0" hidden="1">#REF!</definedName>
    <definedName name="BExERTNAJZ59DKI5JCRPJKMWW067" localSheetId="1" hidden="1">#REF!</definedName>
    <definedName name="BExERTNAJZ59DKI5JCRPJKMWW067" hidden="1">#REF!</definedName>
    <definedName name="BExERWCEBKQRYWRQLYJ4UCMMKTHG" localSheetId="0" hidden="1">[22]Table!#REF!</definedName>
    <definedName name="BExERWCEBKQRYWRQLYJ4UCMMKTHG" localSheetId="1" hidden="1">[22]Table!#REF!</definedName>
    <definedName name="BExERWCEBKQRYWRQLYJ4UCMMKTHG" hidden="1">[22]Table!#REF!</definedName>
    <definedName name="BExES1QK2RJM42AWEVW7RIMFEW0F" localSheetId="0" hidden="1">#REF!</definedName>
    <definedName name="BExES1QK2RJM42AWEVW7RIMFEW0F" localSheetId="1" hidden="1">#REF!</definedName>
    <definedName name="BExES1QK2RJM42AWEVW7RIMFEW0F" hidden="1">#REF!</definedName>
    <definedName name="BExES44RHHDL3V7FLV6M20834WF1" localSheetId="0" hidden="1">#REF!</definedName>
    <definedName name="BExES44RHHDL3V7FLV6M20834WF1" localSheetId="1" hidden="1">#REF!</definedName>
    <definedName name="BExES44RHHDL3V7FLV6M20834WF1" hidden="1">#REF!</definedName>
    <definedName name="BExES4A7VE2X3RYYTVRLKZD4I7WU" localSheetId="0" hidden="1">#REF!</definedName>
    <definedName name="BExES4A7VE2X3RYYTVRLKZD4I7WU" localSheetId="1" hidden="1">#REF!</definedName>
    <definedName name="BExES4A7VE2X3RYYTVRLKZD4I7WU" hidden="1">#REF!</definedName>
    <definedName name="BExES6ZC8R7PHJ21OVJFLIR7DY30" localSheetId="0" hidden="1">#REF!</definedName>
    <definedName name="BExES6ZC8R7PHJ21OVJFLIR7DY30" localSheetId="1" hidden="1">#REF!</definedName>
    <definedName name="BExES6ZC8R7PHJ21OVJFLIR7DY30" hidden="1">#REF!</definedName>
    <definedName name="BExESEH25TCNEETUCSRK8DYHROYY" localSheetId="0" hidden="1">#REF!</definedName>
    <definedName name="BExESEH25TCNEETUCSRK8DYHROYY" localSheetId="1" hidden="1">#REF!</definedName>
    <definedName name="BExESEH25TCNEETUCSRK8DYHROYY" hidden="1">#REF!</definedName>
    <definedName name="BExESMKD95A649M0WRSG6CXXP326" localSheetId="0" hidden="1">#REF!</definedName>
    <definedName name="BExESMKD95A649M0WRSG6CXXP326" localSheetId="1" hidden="1">#REF!</definedName>
    <definedName name="BExESMKD95A649M0WRSG6CXXP326" hidden="1">#REF!</definedName>
    <definedName name="BExESR27ZXJG5VMY4PR9D940VS7T" localSheetId="0" hidden="1">#REF!</definedName>
    <definedName name="BExESR27ZXJG5VMY4PR9D940VS7T" localSheetId="1" hidden="1">#REF!</definedName>
    <definedName name="BExESR27ZXJG5VMY4PR9D940VS7T" hidden="1">#REF!</definedName>
    <definedName name="BExESZ03KXL8DQ2591HLR56ZML94" localSheetId="0" hidden="1">#REF!</definedName>
    <definedName name="BExESZ03KXL8DQ2591HLR56ZML94" localSheetId="1" hidden="1">#REF!</definedName>
    <definedName name="BExESZ03KXL8DQ2591HLR56ZML94" hidden="1">#REF!</definedName>
    <definedName name="BExESZAW5N443NRTKIP59OEI1CR6" localSheetId="0" hidden="1">#REF!</definedName>
    <definedName name="BExESZAW5N443NRTKIP59OEI1CR6" localSheetId="1" hidden="1">#REF!</definedName>
    <definedName name="BExESZAW5N443NRTKIP59OEI1CR6" hidden="1">#REF!</definedName>
    <definedName name="BExET3HXQ60A4O2OLKX8QNXRI6LQ" localSheetId="0" hidden="1">#REF!</definedName>
    <definedName name="BExET3HXQ60A4O2OLKX8QNXRI6LQ" localSheetId="1" hidden="1">#REF!</definedName>
    <definedName name="BExET3HXQ60A4O2OLKX8QNXRI6LQ" hidden="1">#REF!</definedName>
    <definedName name="BExET3SPX08PMIJ6NN1UTG16Y6O2" localSheetId="0" hidden="1">#REF!</definedName>
    <definedName name="BExET3SPX08PMIJ6NN1UTG16Y6O2" localSheetId="1" hidden="1">#REF!</definedName>
    <definedName name="BExET3SPX08PMIJ6NN1UTG16Y6O2" hidden="1">#REF!</definedName>
    <definedName name="BExETA3B1FCIOA80H94K90FWXQKE" localSheetId="0" hidden="1">#REF!</definedName>
    <definedName name="BExETA3B1FCIOA80H94K90FWXQKE" localSheetId="1" hidden="1">#REF!</definedName>
    <definedName name="BExETA3B1FCIOA80H94K90FWXQKE" hidden="1">#REF!</definedName>
    <definedName name="BExETAZOYT4CJIT8RRKC9F2HJG1D" localSheetId="0" hidden="1">#REF!</definedName>
    <definedName name="BExETAZOYT4CJIT8RRKC9F2HJG1D" localSheetId="1" hidden="1">#REF!</definedName>
    <definedName name="BExETAZOYT4CJIT8RRKC9F2HJG1D" hidden="1">#REF!</definedName>
    <definedName name="BExETDZJZBM897WV9SJ54R7KH7MG" localSheetId="0" hidden="1">#REF!</definedName>
    <definedName name="BExETDZJZBM897WV9SJ54R7KH7MG" localSheetId="1" hidden="1">#REF!</definedName>
    <definedName name="BExETDZJZBM897WV9SJ54R7KH7MG" hidden="1">#REF!</definedName>
    <definedName name="BExETDZKK8E89XXW4SLL9AY29YEZ" localSheetId="0" hidden="1">#REF!</definedName>
    <definedName name="BExETDZKK8E89XXW4SLL9AY29YEZ" localSheetId="1" hidden="1">#REF!</definedName>
    <definedName name="BExETDZKK8E89XXW4SLL9AY29YEZ" hidden="1">#REF!</definedName>
    <definedName name="BExETF6QD5A9GEINE1KZRRC2LXWM" localSheetId="0" hidden="1">#REF!</definedName>
    <definedName name="BExETF6QD5A9GEINE1KZRRC2LXWM" localSheetId="1" hidden="1">#REF!</definedName>
    <definedName name="BExETF6QD5A9GEINE1KZRRC2LXWM" hidden="1">#REF!</definedName>
    <definedName name="BExETQ9XRXLUACN82805SPSPNKHI" localSheetId="0" hidden="1">#REF!</definedName>
    <definedName name="BExETQ9XRXLUACN82805SPSPNKHI" localSheetId="1" hidden="1">#REF!</definedName>
    <definedName name="BExETQ9XRXLUACN82805SPSPNKHI" hidden="1">#REF!</definedName>
    <definedName name="BExETR0YRMOR63E6DHLEHV9QVVON" localSheetId="0" hidden="1">#REF!</definedName>
    <definedName name="BExETR0YRMOR63E6DHLEHV9QVVON" localSheetId="1" hidden="1">#REF!</definedName>
    <definedName name="BExETR0YRMOR63E6DHLEHV9QVVON" hidden="1">#REF!</definedName>
    <definedName name="BExETU66ISCWFE06X0BBMH4H32HS" localSheetId="0" hidden="1">#REF!</definedName>
    <definedName name="BExETU66ISCWFE06X0BBMH4H32HS" localSheetId="1" hidden="1">#REF!</definedName>
    <definedName name="BExETU66ISCWFE06X0BBMH4H32HS" hidden="1">#REF!</definedName>
    <definedName name="BExETVTGY38YXYYF7N73OYN6FYY3" localSheetId="0" hidden="1">#REF!</definedName>
    <definedName name="BExETVTGY38YXYYF7N73OYN6FYY3" localSheetId="1" hidden="1">#REF!</definedName>
    <definedName name="BExETVTGY38YXYYF7N73OYN6FYY3" hidden="1">#REF!</definedName>
    <definedName name="BExEUNE4T242Y59C6MS28MXEUGCP" localSheetId="0" hidden="1">#REF!</definedName>
    <definedName name="BExEUNE4T242Y59C6MS28MXEUGCP" localSheetId="1" hidden="1">#REF!</definedName>
    <definedName name="BExEUNE4T242Y59C6MS28MXEUGCP" hidden="1">#REF!</definedName>
    <definedName name="BExEV1H9B1FRT8LPRHN7ODLAOI8T" localSheetId="0" hidden="1">'[21]10.08.4 -2008 Capital'!#REF!</definedName>
    <definedName name="BExEV1H9B1FRT8LPRHN7ODLAOI8T" localSheetId="1" hidden="1">'[21]10.08.4 -2008 Capital'!#REF!</definedName>
    <definedName name="BExEV1H9B1FRT8LPRHN7ODLAOI8T" hidden="1">'[21]10.08.4 -2008 Capital'!#REF!</definedName>
    <definedName name="BExEV2TP7NA3ZR6RJGH5ER370OUM" localSheetId="0" hidden="1">#REF!</definedName>
    <definedName name="BExEV2TP7NA3ZR6RJGH5ER370OUM" localSheetId="1" hidden="1">#REF!</definedName>
    <definedName name="BExEV2TP7NA3ZR6RJGH5ER370OUM" hidden="1">#REF!</definedName>
    <definedName name="BExEV69USLNYO2QRJRC0J92XUF00" localSheetId="0" hidden="1">#REF!</definedName>
    <definedName name="BExEV69USLNYO2QRJRC0J92XUF00" localSheetId="1" hidden="1">#REF!</definedName>
    <definedName name="BExEV69USLNYO2QRJRC0J92XUF00" hidden="1">#REF!</definedName>
    <definedName name="BExEV6KNTQOCFD7GV726XQEVQ7R6" localSheetId="0" hidden="1">#REF!</definedName>
    <definedName name="BExEV6KNTQOCFD7GV726XQEVQ7R6" localSheetId="1" hidden="1">#REF!</definedName>
    <definedName name="BExEV6KNTQOCFD7GV726XQEVQ7R6" hidden="1">#REF!</definedName>
    <definedName name="BExEV6VGM4POO9QT9KH3QA3VYCWM" localSheetId="0" hidden="1">#REF!</definedName>
    <definedName name="BExEV6VGM4POO9QT9KH3QA3VYCWM" localSheetId="1" hidden="1">#REF!</definedName>
    <definedName name="BExEV6VGM4POO9QT9KH3QA3VYCWM" hidden="1">#REF!</definedName>
    <definedName name="BExEV7MBFVP1I7TO351C06LT5IXR" localSheetId="0" hidden="1">#REF!</definedName>
    <definedName name="BExEV7MBFVP1I7TO351C06LT5IXR" localSheetId="1" hidden="1">#REF!</definedName>
    <definedName name="BExEV7MBFVP1I7TO351C06LT5IXR" hidden="1">#REF!</definedName>
    <definedName name="BExEVET98G3FU6QBF9LHYWSAMV0O" localSheetId="0" hidden="1">#REF!</definedName>
    <definedName name="BExEVET98G3FU6QBF9LHYWSAMV0O" localSheetId="1" hidden="1">#REF!</definedName>
    <definedName name="BExEVET98G3FU6QBF9LHYWSAMV0O" hidden="1">#REF!</definedName>
    <definedName name="BExEVNCUT0PDUYNJH7G6BSEWZOT2" localSheetId="0" hidden="1">#REF!</definedName>
    <definedName name="BExEVNCUT0PDUYNJH7G6BSEWZOT2" localSheetId="1" hidden="1">#REF!</definedName>
    <definedName name="BExEVNCUT0PDUYNJH7G6BSEWZOT2" hidden="1">#REF!</definedName>
    <definedName name="BExEVPGF4V5J0WQRZKUM8F9TTKZJ" localSheetId="0" hidden="1">#REF!</definedName>
    <definedName name="BExEVPGF4V5J0WQRZKUM8F9TTKZJ" localSheetId="1" hidden="1">#REF!</definedName>
    <definedName name="BExEVPGF4V5J0WQRZKUM8F9TTKZJ" hidden="1">#REF!</definedName>
    <definedName name="BExEVPWH8S9GER9M14SPIT6XZ8SG" localSheetId="0" hidden="1">#REF!</definedName>
    <definedName name="BExEVPWH8S9GER9M14SPIT6XZ8SG" localSheetId="1" hidden="1">#REF!</definedName>
    <definedName name="BExEVPWH8S9GER9M14SPIT6XZ8SG" hidden="1">#REF!</definedName>
    <definedName name="BExEVSLKRULT27602UIM13PGVL2R" localSheetId="0" hidden="1">#REF!</definedName>
    <definedName name="BExEVSLKRULT27602UIM13PGVL2R" localSheetId="1" hidden="1">#REF!</definedName>
    <definedName name="BExEVSLKRULT27602UIM13PGVL2R" hidden="1">#REF!</definedName>
    <definedName name="BExEVVLIEVWYRF2UUC1H0H5QU1CP" localSheetId="0" hidden="1">#REF!</definedName>
    <definedName name="BExEVVLIEVWYRF2UUC1H0H5QU1CP" localSheetId="1" hidden="1">#REF!</definedName>
    <definedName name="BExEVVLIEVWYRF2UUC1H0H5QU1CP" hidden="1">#REF!</definedName>
    <definedName name="BExEVWCKO8T84GW9Z3X47915XKSH" localSheetId="0" hidden="1">#REF!</definedName>
    <definedName name="BExEVWCKO8T84GW9Z3X47915XKSH" localSheetId="1" hidden="1">#REF!</definedName>
    <definedName name="BExEVWCKO8T84GW9Z3X47915XKSH" hidden="1">#REF!</definedName>
    <definedName name="BExEVZSJWMZ5L2ZE7AZC57CXKW6T" localSheetId="0" hidden="1">#REF!</definedName>
    <definedName name="BExEVZSJWMZ5L2ZE7AZC57CXKW6T" localSheetId="1" hidden="1">#REF!</definedName>
    <definedName name="BExEVZSJWMZ5L2ZE7AZC57CXKW6T" hidden="1">#REF!</definedName>
    <definedName name="BExEW0JL1GFFCXMDGW54CI7Y8FZN" localSheetId="0" hidden="1">#REF!</definedName>
    <definedName name="BExEW0JL1GFFCXMDGW54CI7Y8FZN" localSheetId="1" hidden="1">#REF!</definedName>
    <definedName name="BExEW0JL1GFFCXMDGW54CI7Y8FZN" hidden="1">#REF!</definedName>
    <definedName name="BExEW5SCJJRAF57MFJ81MB2U6K1N" localSheetId="0" hidden="1">'[21]10.08.4 -2008 Capital'!#REF!</definedName>
    <definedName name="BExEW5SCJJRAF57MFJ81MB2U6K1N" localSheetId="1" hidden="1">'[21]10.08.4 -2008 Capital'!#REF!</definedName>
    <definedName name="BExEW5SCJJRAF57MFJ81MB2U6K1N" hidden="1">'[21]10.08.4 -2008 Capital'!#REF!</definedName>
    <definedName name="BExEW68M9WL8214QH9C7VCK7BN08" localSheetId="0" hidden="1">#REF!</definedName>
    <definedName name="BExEW68M9WL8214QH9C7VCK7BN08" localSheetId="1" hidden="1">#REF!</definedName>
    <definedName name="BExEW68M9WL8214QH9C7VCK7BN08" hidden="1">#REF!</definedName>
    <definedName name="BExEW8C5SY1NQL4BKYZVXQ6JPR0W" localSheetId="0" hidden="1">#REF!</definedName>
    <definedName name="BExEW8C5SY1NQL4BKYZVXQ6JPR0W" localSheetId="1" hidden="1">#REF!</definedName>
    <definedName name="BExEW8C5SY1NQL4BKYZVXQ6JPR0W" hidden="1">#REF!</definedName>
    <definedName name="BExEW8HFKH6F47KIHYBDRUEFZ2ZZ" localSheetId="0" hidden="1">#REF!</definedName>
    <definedName name="BExEW8HFKH6F47KIHYBDRUEFZ2ZZ" localSheetId="1" hidden="1">#REF!</definedName>
    <definedName name="BExEW8HFKH6F47KIHYBDRUEFZ2ZZ" hidden="1">#REF!</definedName>
    <definedName name="BExEWLO75K95C6IRKHXSP7VP81T4" localSheetId="0" hidden="1">#REF!</definedName>
    <definedName name="BExEWLO75K95C6IRKHXSP7VP81T4" localSheetId="1" hidden="1">#REF!</definedName>
    <definedName name="BExEWLO75K95C6IRKHXSP7VP81T4" hidden="1">#REF!</definedName>
    <definedName name="BExEWNBGQS1U2LW3W84T4LSJ9K00" localSheetId="0" hidden="1">#REF!</definedName>
    <definedName name="BExEWNBGQS1U2LW3W84T4LSJ9K00" localSheetId="1" hidden="1">#REF!</definedName>
    <definedName name="BExEWNBGQS1U2LW3W84T4LSJ9K00" hidden="1">#REF!</definedName>
    <definedName name="BExEWO7STL7HNZSTY8VQBPTX1WK6" localSheetId="0" hidden="1">#REF!</definedName>
    <definedName name="BExEWO7STL7HNZSTY8VQBPTX1WK6" localSheetId="1" hidden="1">#REF!</definedName>
    <definedName name="BExEWO7STL7HNZSTY8VQBPTX1WK6" hidden="1">#REF!</definedName>
    <definedName name="BExEWQ0M1N3KMKTDJ73H10QSG4W1" localSheetId="0" hidden="1">#REF!</definedName>
    <definedName name="BExEWQ0M1N3KMKTDJ73H10QSG4W1" localSheetId="1" hidden="1">#REF!</definedName>
    <definedName name="BExEWQ0M1N3KMKTDJ73H10QSG4W1" hidden="1">#REF!</definedName>
    <definedName name="BExEWRTB911TBBZNA61Y44XXUP7N" localSheetId="0" hidden="1">#REF!</definedName>
    <definedName name="BExEWRTB911TBBZNA61Y44XXUP7N" localSheetId="1" hidden="1">#REF!</definedName>
    <definedName name="BExEWRTB911TBBZNA61Y44XXUP7N" hidden="1">#REF!</definedName>
    <definedName name="BExEWY3WYCWEMX9F15OWWUSC6ITZ" localSheetId="0" hidden="1">#REF!</definedName>
    <definedName name="BExEWY3WYCWEMX9F15OWWUSC6ITZ" localSheetId="1" hidden="1">#REF!</definedName>
    <definedName name="BExEWY3WYCWEMX9F15OWWUSC6ITZ" hidden="1">#REF!</definedName>
    <definedName name="BExEX25M63XO5LQD9ZS2VHQ0U8SR" localSheetId="0" hidden="1">#REF!</definedName>
    <definedName name="BExEX25M63XO5LQD9ZS2VHQ0U8SR" localSheetId="1" hidden="1">#REF!</definedName>
    <definedName name="BExEX25M63XO5LQD9ZS2VHQ0U8SR" hidden="1">#REF!</definedName>
    <definedName name="BExEX85F3OSW8NSCYGYPS9372Z1Q" localSheetId="0" hidden="1">#REF!</definedName>
    <definedName name="BExEX85F3OSW8NSCYGYPS9372Z1Q" localSheetId="1" hidden="1">#REF!</definedName>
    <definedName name="BExEX85F3OSW8NSCYGYPS9372Z1Q" hidden="1">#REF!</definedName>
    <definedName name="BExEX9HWY2G6928ZVVVQF77QCM2C" localSheetId="0" hidden="1">#REF!</definedName>
    <definedName name="BExEX9HWY2G6928ZVVVQF77QCM2C" localSheetId="1" hidden="1">#REF!</definedName>
    <definedName name="BExEX9HWY2G6928ZVVVQF77QCM2C" hidden="1">#REF!</definedName>
    <definedName name="BExEXBQWAYKMVBRJRHB8PFCSYFVN" localSheetId="0" hidden="1">#REF!</definedName>
    <definedName name="BExEXBQWAYKMVBRJRHB8PFCSYFVN" localSheetId="1" hidden="1">#REF!</definedName>
    <definedName name="BExEXBQWAYKMVBRJRHB8PFCSYFVN" hidden="1">#REF!</definedName>
    <definedName name="BExEXRBZ0DI9E2UFLLKYWGN66B61" localSheetId="0" hidden="1">#REF!</definedName>
    <definedName name="BExEXRBZ0DI9E2UFLLKYWGN66B61" localSheetId="1" hidden="1">#REF!</definedName>
    <definedName name="BExEXRBZ0DI9E2UFLLKYWGN66B61" hidden="1">#REF!</definedName>
    <definedName name="BExEY3GVGXSA8OTWWVC0OOM3N7EO" localSheetId="0" hidden="1">#REF!</definedName>
    <definedName name="BExEY3GVGXSA8OTWWVC0OOM3N7EO" localSheetId="1" hidden="1">#REF!</definedName>
    <definedName name="BExEY3GVGXSA8OTWWVC0OOM3N7EO" hidden="1">#REF!</definedName>
    <definedName name="BExEYLG9FL9V1JPPNZ3FUDNSEJ4V" localSheetId="0" hidden="1">#REF!</definedName>
    <definedName name="BExEYLG9FL9V1JPPNZ3FUDNSEJ4V" localSheetId="1" hidden="1">#REF!</definedName>
    <definedName name="BExEYLG9FL9V1JPPNZ3FUDNSEJ4V" hidden="1">#REF!</definedName>
    <definedName name="BExEYOW8C1B3OUUCIGEC7L8OOW1Z" localSheetId="0" hidden="1">#REF!</definedName>
    <definedName name="BExEYOW8C1B3OUUCIGEC7L8OOW1Z" localSheetId="1" hidden="1">#REF!</definedName>
    <definedName name="BExEYOW8C1B3OUUCIGEC7L8OOW1Z" hidden="1">#REF!</definedName>
    <definedName name="BExEYUQJXZT6N5HJH8ACJF6SRWEE" localSheetId="0" hidden="1">#REF!</definedName>
    <definedName name="BExEYUQJXZT6N5HJH8ACJF6SRWEE" localSheetId="1" hidden="1">#REF!</definedName>
    <definedName name="BExEYUQJXZT6N5HJH8ACJF6SRWEE" hidden="1">#REF!</definedName>
    <definedName name="BExEZ1S6VZCG01ZPLBSS9Z1SBOJ2" localSheetId="0" hidden="1">#REF!</definedName>
    <definedName name="BExEZ1S6VZCG01ZPLBSS9Z1SBOJ2" localSheetId="1" hidden="1">#REF!</definedName>
    <definedName name="BExEZ1S6VZCG01ZPLBSS9Z1SBOJ2" hidden="1">#REF!</definedName>
    <definedName name="BExEZGBFNJR8DLPN0V11AU22L6WY" localSheetId="0" hidden="1">#REF!</definedName>
    <definedName name="BExEZGBFNJR8DLPN0V11AU22L6WY" localSheetId="1" hidden="1">#REF!</definedName>
    <definedName name="BExEZGBFNJR8DLPN0V11AU22L6WY" hidden="1">#REF!</definedName>
    <definedName name="BExF02Y3V3QEPO2XLDSK47APK9XJ" localSheetId="0" hidden="1">#REF!</definedName>
    <definedName name="BExF02Y3V3QEPO2XLDSK47APK9XJ" localSheetId="1" hidden="1">#REF!</definedName>
    <definedName name="BExF02Y3V3QEPO2XLDSK47APK9XJ" hidden="1">#REF!</definedName>
    <definedName name="BExF09OS91RT7N7IW8JLMZ121ZP3" localSheetId="0" hidden="1">#REF!</definedName>
    <definedName name="BExF09OS91RT7N7IW8JLMZ121ZP3" localSheetId="1" hidden="1">#REF!</definedName>
    <definedName name="BExF09OS91RT7N7IW8JLMZ121ZP3" hidden="1">#REF!</definedName>
    <definedName name="BExF0JFE12J96ZPQZ2WHQZ66M1PC" localSheetId="0" hidden="1">#REF!</definedName>
    <definedName name="BExF0JFE12J96ZPQZ2WHQZ66M1PC" localSheetId="1" hidden="1">#REF!</definedName>
    <definedName name="BExF0JFE12J96ZPQZ2WHQZ66M1PC" hidden="1">#REF!</definedName>
    <definedName name="BExF0LOEHV42P2DV7QL8O7HOQ3N9" localSheetId="0" hidden="1">#REF!</definedName>
    <definedName name="BExF0LOEHV42P2DV7QL8O7HOQ3N9" localSheetId="1" hidden="1">#REF!</definedName>
    <definedName name="BExF0LOEHV42P2DV7QL8O7HOQ3N9" hidden="1">#REF!</definedName>
    <definedName name="BExF0MVJ4YGAIOT97BSBZTKKMJLO" localSheetId="0" hidden="1">#REF!</definedName>
    <definedName name="BExF0MVJ4YGAIOT97BSBZTKKMJLO" localSheetId="1" hidden="1">#REF!</definedName>
    <definedName name="BExF0MVJ4YGAIOT97BSBZTKKMJLO" hidden="1">#REF!</definedName>
    <definedName name="BExF0WRM9VO25RLSO03ZOCE8H7K5" localSheetId="0" hidden="1">#REF!</definedName>
    <definedName name="BExF0WRM9VO25RLSO03ZOCE8H7K5" localSheetId="1" hidden="1">#REF!</definedName>
    <definedName name="BExF0WRM9VO25RLSO03ZOCE8H7K5" hidden="1">#REF!</definedName>
    <definedName name="BExF0ZRI7W4RSLIDLHTSM0AWXO3S" localSheetId="0" hidden="1">#REF!</definedName>
    <definedName name="BExF0ZRI7W4RSLIDLHTSM0AWXO3S" localSheetId="1" hidden="1">#REF!</definedName>
    <definedName name="BExF0ZRI7W4RSLIDLHTSM0AWXO3S" hidden="1">#REF!</definedName>
    <definedName name="BExF15RBGKENVWZEFUPEK40YBRA7" localSheetId="0" hidden="1">#REF!</definedName>
    <definedName name="BExF15RBGKENVWZEFUPEK40YBRA7" localSheetId="1" hidden="1">#REF!</definedName>
    <definedName name="BExF15RBGKENVWZEFUPEK40YBRA7" hidden="1">#REF!</definedName>
    <definedName name="BExF19CT3MMZZ2T5EWMDNG3UOJ01" localSheetId="0" hidden="1">#REF!</definedName>
    <definedName name="BExF19CT3MMZZ2T5EWMDNG3UOJ01" localSheetId="1" hidden="1">#REF!</definedName>
    <definedName name="BExF19CT3MMZZ2T5EWMDNG3UOJ01" hidden="1">#REF!</definedName>
    <definedName name="BExF1I6ZCNOTATBG3PZ1RGSJ7JEC" localSheetId="0" hidden="1">#REF!</definedName>
    <definedName name="BExF1I6ZCNOTATBG3PZ1RGSJ7JEC" localSheetId="1" hidden="1">#REF!</definedName>
    <definedName name="BExF1I6ZCNOTATBG3PZ1RGSJ7JEC" hidden="1">#REF!</definedName>
    <definedName name="BExF1M38U6NX17YJA8YU359B5Z4M" localSheetId="0" hidden="1">#REF!</definedName>
    <definedName name="BExF1M38U6NX17YJA8YU359B5Z4M" localSheetId="1" hidden="1">#REF!</definedName>
    <definedName name="BExF1M38U6NX17YJA8YU359B5Z4M" hidden="1">#REF!</definedName>
    <definedName name="BExF1MU4W3NPEY0OHRDWP5IANCBB" localSheetId="0" hidden="1">#REF!</definedName>
    <definedName name="BExF1MU4W3NPEY0OHRDWP5IANCBB" localSheetId="1" hidden="1">#REF!</definedName>
    <definedName name="BExF1MU4W3NPEY0OHRDWP5IANCBB" hidden="1">#REF!</definedName>
    <definedName name="BExF1MZN8MWMOKOARHJ1QAF9HPGT" localSheetId="0" hidden="1">#REF!</definedName>
    <definedName name="BExF1MZN8MWMOKOARHJ1QAF9HPGT" localSheetId="1" hidden="1">#REF!</definedName>
    <definedName name="BExF1MZN8MWMOKOARHJ1QAF9HPGT" hidden="1">#REF!</definedName>
    <definedName name="BExF1US4ZIQYSU5LBFYNRA9N0K2O" localSheetId="0" hidden="1">#REF!</definedName>
    <definedName name="BExF1US4ZIQYSU5LBFYNRA9N0K2O" localSheetId="1" hidden="1">#REF!</definedName>
    <definedName name="BExF1US4ZIQYSU5LBFYNRA9N0K2O" hidden="1">#REF!</definedName>
    <definedName name="BExF1Z9Z270BYA12GL2T6GSF2ZTY" localSheetId="0" hidden="1">#REF!</definedName>
    <definedName name="BExF1Z9Z270BYA12GL2T6GSF2ZTY" localSheetId="1" hidden="1">#REF!</definedName>
    <definedName name="BExF1Z9Z270BYA12GL2T6GSF2ZTY" hidden="1">#REF!</definedName>
    <definedName name="BExF29MBQUXJYOPZW1LVIKUJ4C01" localSheetId="0" hidden="1">#REF!</definedName>
    <definedName name="BExF29MBQUXJYOPZW1LVIKUJ4C01" localSheetId="1" hidden="1">#REF!</definedName>
    <definedName name="BExF29MBQUXJYOPZW1LVIKUJ4C01" hidden="1">#REF!</definedName>
    <definedName name="BExF2CWZN6E87RGTBMD4YQI2QT7R" localSheetId="0" hidden="1">#REF!</definedName>
    <definedName name="BExF2CWZN6E87RGTBMD4YQI2QT7R" localSheetId="1" hidden="1">#REF!</definedName>
    <definedName name="BExF2CWZN6E87RGTBMD4YQI2QT7R" hidden="1">#REF!</definedName>
    <definedName name="BExF2DYO1WQ7GMXSTAQRDBW1NSFG" localSheetId="0" hidden="1">#REF!</definedName>
    <definedName name="BExF2DYO1WQ7GMXSTAQRDBW1NSFG" localSheetId="1" hidden="1">#REF!</definedName>
    <definedName name="BExF2DYO1WQ7GMXSTAQRDBW1NSFG" hidden="1">#REF!</definedName>
    <definedName name="BExF2MSVB7MZZMDR2SCNEYJX21AU" localSheetId="0" hidden="1">#REF!</definedName>
    <definedName name="BExF2MSVB7MZZMDR2SCNEYJX21AU" localSheetId="1" hidden="1">#REF!</definedName>
    <definedName name="BExF2MSVB7MZZMDR2SCNEYJX21AU" hidden="1">#REF!</definedName>
    <definedName name="BExF2MSWNUY9Z6BZJQZ538PPTION" localSheetId="0" hidden="1">#REF!</definedName>
    <definedName name="BExF2MSWNUY9Z6BZJQZ538PPTION" localSheetId="1" hidden="1">#REF!</definedName>
    <definedName name="BExF2MSWNUY9Z6BZJQZ538PPTION" hidden="1">#REF!</definedName>
    <definedName name="BExF2QZYWHTYGUTTXR15CKCV3LS7" localSheetId="0" hidden="1">#REF!</definedName>
    <definedName name="BExF2QZYWHTYGUTTXR15CKCV3LS7" localSheetId="1" hidden="1">#REF!</definedName>
    <definedName name="BExF2QZYWHTYGUTTXR15CKCV3LS7" hidden="1">#REF!</definedName>
    <definedName name="BExF2T8Y6TSJ74RMSZOA9CEH4OZ6" localSheetId="0" hidden="1">#REF!</definedName>
    <definedName name="BExF2T8Y6TSJ74RMSZOA9CEH4OZ6" localSheetId="1" hidden="1">#REF!</definedName>
    <definedName name="BExF2T8Y6TSJ74RMSZOA9CEH4OZ6" hidden="1">#REF!</definedName>
    <definedName name="BExF31N3YM4F37EOOY8M8VI1KXN8" localSheetId="0" hidden="1">#REF!</definedName>
    <definedName name="BExF31N3YM4F37EOOY8M8VI1KXN8" localSheetId="1" hidden="1">#REF!</definedName>
    <definedName name="BExF31N3YM4F37EOOY8M8VI1KXN8" hidden="1">#REF!</definedName>
    <definedName name="BExF37C1YKBT79Z9SOJAG5MXQGTU" localSheetId="0" hidden="1">#REF!</definedName>
    <definedName name="BExF37C1YKBT79Z9SOJAG5MXQGTU" localSheetId="1" hidden="1">#REF!</definedName>
    <definedName name="BExF37C1YKBT79Z9SOJAG5MXQGTU" hidden="1">#REF!</definedName>
    <definedName name="BExF3A6HPA6DGYALZNHHJPMCUYZR" localSheetId="0" hidden="1">#REF!</definedName>
    <definedName name="BExF3A6HPA6DGYALZNHHJPMCUYZR" localSheetId="1" hidden="1">#REF!</definedName>
    <definedName name="BExF3A6HPA6DGYALZNHHJPMCUYZR" hidden="1">#REF!</definedName>
    <definedName name="BExF3HDFSQD839XTC1DA8K1VHPZK" localSheetId="0" hidden="1">#REF!</definedName>
    <definedName name="BExF3HDFSQD839XTC1DA8K1VHPZK" localSheetId="1" hidden="1">#REF!</definedName>
    <definedName name="BExF3HDFSQD839XTC1DA8K1VHPZK" hidden="1">#REF!</definedName>
    <definedName name="BExF3I9T44X7DV9HHV51DVDDPPZG" localSheetId="0" hidden="1">#REF!</definedName>
    <definedName name="BExF3I9T44X7DV9HHV51DVDDPPZG" localSheetId="1" hidden="1">#REF!</definedName>
    <definedName name="BExF3I9T44X7DV9HHV51DVDDPPZG" hidden="1">#REF!</definedName>
    <definedName name="BExF3JMFX5DILOIFUDIO1HZUK875" localSheetId="0" hidden="1">#REF!</definedName>
    <definedName name="BExF3JMFX5DILOIFUDIO1HZUK875" localSheetId="1" hidden="1">#REF!</definedName>
    <definedName name="BExF3JMFX5DILOIFUDIO1HZUK875" hidden="1">#REF!</definedName>
    <definedName name="BExF3NO0RE1VBB19GCRR03V0B690" localSheetId="0" hidden="1">'[21]10.08.2 - 2008 Expense'!#REF!</definedName>
    <definedName name="BExF3NO0RE1VBB19GCRR03V0B690" localSheetId="1" hidden="1">'[21]10.08.2 - 2008 Expense'!#REF!</definedName>
    <definedName name="BExF3NO0RE1VBB19GCRR03V0B690" hidden="1">'[21]10.08.2 - 2008 Expense'!#REF!</definedName>
    <definedName name="BExF3NTC4BGZEM6B87TCFX277QCS" localSheetId="0" hidden="1">#REF!</definedName>
    <definedName name="BExF3NTC4BGZEM6B87TCFX277QCS" localSheetId="1" hidden="1">#REF!</definedName>
    <definedName name="BExF3NTC4BGZEM6B87TCFX277QCS" hidden="1">#REF!</definedName>
    <definedName name="BExF3Q7NI90WT31QHYSJDIG0LLLJ" localSheetId="0" hidden="1">#REF!</definedName>
    <definedName name="BExF3Q7NI90WT31QHYSJDIG0LLLJ" localSheetId="1" hidden="1">#REF!</definedName>
    <definedName name="BExF3Q7NI90WT31QHYSJDIG0LLLJ" hidden="1">#REF!</definedName>
    <definedName name="BExF3QD55TIY1MSBSRK9TUJKBEWO" localSheetId="0" hidden="1">#REF!</definedName>
    <definedName name="BExF3QD55TIY1MSBSRK9TUJKBEWO" localSheetId="1" hidden="1">#REF!</definedName>
    <definedName name="BExF3QD55TIY1MSBSRK9TUJKBEWO" hidden="1">#REF!</definedName>
    <definedName name="BExF3QT8J6RIF1L3R700MBSKIOKW" localSheetId="0" hidden="1">#REF!</definedName>
    <definedName name="BExF3QT8J6RIF1L3R700MBSKIOKW" localSheetId="1" hidden="1">#REF!</definedName>
    <definedName name="BExF3QT8J6RIF1L3R700MBSKIOKW" hidden="1">#REF!</definedName>
    <definedName name="BExF3WT0ZHF3EL0ASMG2VZWM9G8I" localSheetId="0" hidden="1">#REF!</definedName>
    <definedName name="BExF3WT0ZHF3EL0ASMG2VZWM9G8I" localSheetId="1" hidden="1">#REF!</definedName>
    <definedName name="BExF3WT0ZHF3EL0ASMG2VZWM9G8I" hidden="1">#REF!</definedName>
    <definedName name="BExF42SSBVPMLK2UB3B7FPEIY9TU" localSheetId="0" hidden="1">#REF!</definedName>
    <definedName name="BExF42SSBVPMLK2UB3B7FPEIY9TU" localSheetId="1" hidden="1">#REF!</definedName>
    <definedName name="BExF42SSBVPMLK2UB3B7FPEIY9TU" hidden="1">#REF!</definedName>
    <definedName name="BExF4HXSWB50BKYPWA0HTT8W56H6" localSheetId="0" hidden="1">#REF!</definedName>
    <definedName name="BExF4HXSWB50BKYPWA0HTT8W56H6" localSheetId="1" hidden="1">#REF!</definedName>
    <definedName name="BExF4HXSWB50BKYPWA0HTT8W56H6" hidden="1">#REF!</definedName>
    <definedName name="BExF4KHF04IWW4LQ95FHQPFE4Y9K" localSheetId="0" hidden="1">#REF!</definedName>
    <definedName name="BExF4KHF04IWW4LQ95FHQPFE4Y9K" localSheetId="1" hidden="1">#REF!</definedName>
    <definedName name="BExF4KHF04IWW4LQ95FHQPFE4Y9K" hidden="1">#REF!</definedName>
    <definedName name="BExF4LU2NV3A47BCWPM3EZXUEH37" localSheetId="0" hidden="1">#REF!</definedName>
    <definedName name="BExF4LU2NV3A47BCWPM3EZXUEH37" localSheetId="1" hidden="1">#REF!</definedName>
    <definedName name="BExF4LU2NV3A47BCWPM3EZXUEH37" hidden="1">#REF!</definedName>
    <definedName name="BExF4MVQM5Y0QRDLDFSKWWTF709C" localSheetId="0" hidden="1">#REF!</definedName>
    <definedName name="BExF4MVQM5Y0QRDLDFSKWWTF709C" localSheetId="1" hidden="1">#REF!</definedName>
    <definedName name="BExF4MVQM5Y0QRDLDFSKWWTF709C" hidden="1">#REF!</definedName>
    <definedName name="BExF4PVMZYV36E8HOYY06J81AMBI" localSheetId="0" hidden="1">#REF!</definedName>
    <definedName name="BExF4PVMZYV36E8HOYY06J81AMBI" localSheetId="1" hidden="1">#REF!</definedName>
    <definedName name="BExF4PVMZYV36E8HOYY06J81AMBI" hidden="1">#REF!</definedName>
    <definedName name="BExF4RZ6DOAJ22UKB3277ZIOU46S" localSheetId="0" hidden="1">#REF!</definedName>
    <definedName name="BExF4RZ6DOAJ22UKB3277ZIOU46S" localSheetId="1" hidden="1">#REF!</definedName>
    <definedName name="BExF4RZ6DOAJ22UKB3277ZIOU46S" hidden="1">#REF!</definedName>
    <definedName name="BExF4SF9NEX1FZE9N8EXT89PM54D" localSheetId="0" hidden="1">#REF!</definedName>
    <definedName name="BExF4SF9NEX1FZE9N8EXT89PM54D" localSheetId="1" hidden="1">#REF!</definedName>
    <definedName name="BExF4SF9NEX1FZE9N8EXT89PM54D" hidden="1">#REF!</definedName>
    <definedName name="BExF52GTGP8MHGII4KJ8TJGR8W8U" localSheetId="0" hidden="1">#REF!</definedName>
    <definedName name="BExF52GTGP8MHGII4KJ8TJGR8W8U" localSheetId="1" hidden="1">#REF!</definedName>
    <definedName name="BExF52GTGP8MHGII4KJ8TJGR8W8U" hidden="1">#REF!</definedName>
    <definedName name="BExF57K7L3UC1I2FSAWURR4SN0UN" localSheetId="0" hidden="1">#REF!</definedName>
    <definedName name="BExF57K7L3UC1I2FSAWURR4SN0UN" localSheetId="1" hidden="1">#REF!</definedName>
    <definedName name="BExF57K7L3UC1I2FSAWURR4SN0UN" hidden="1">#REF!</definedName>
    <definedName name="BExF5D96JEPDW6LV89G2REZJ1ES7" localSheetId="0" hidden="1">#REF!</definedName>
    <definedName name="BExF5D96JEPDW6LV89G2REZJ1ES7" localSheetId="1" hidden="1">#REF!</definedName>
    <definedName name="BExF5D96JEPDW6LV89G2REZJ1ES7" hidden="1">#REF!</definedName>
    <definedName name="BExF5HR2GFV7O8LKG9SJ4BY78LYA" localSheetId="0" hidden="1">#REF!</definedName>
    <definedName name="BExF5HR2GFV7O8LKG9SJ4BY78LYA" localSheetId="1" hidden="1">#REF!</definedName>
    <definedName name="BExF5HR2GFV7O8LKG9SJ4BY78LYA" hidden="1">#REF!</definedName>
    <definedName name="BExF5ZFO2A29GHWR5ES64Z9OS16J" localSheetId="0" hidden="1">#REF!</definedName>
    <definedName name="BExF5ZFO2A29GHWR5ES64Z9OS16J" localSheetId="1" hidden="1">#REF!</definedName>
    <definedName name="BExF5ZFO2A29GHWR5ES64Z9OS16J" hidden="1">#REF!</definedName>
    <definedName name="BExF63S045JO7H2ZJCBTBVH3SUIF" localSheetId="0" hidden="1">#REF!</definedName>
    <definedName name="BExF63S045JO7H2ZJCBTBVH3SUIF" localSheetId="1" hidden="1">#REF!</definedName>
    <definedName name="BExF63S045JO7H2ZJCBTBVH3SUIF" hidden="1">#REF!</definedName>
    <definedName name="BExF642TEGTXCI9A61ZOONJCB0U1" localSheetId="0" hidden="1">#REF!</definedName>
    <definedName name="BExF642TEGTXCI9A61ZOONJCB0U1" localSheetId="1" hidden="1">#REF!</definedName>
    <definedName name="BExF642TEGTXCI9A61ZOONJCB0U1" hidden="1">#REF!</definedName>
    <definedName name="BExF66H4GVM169LVJ9EMCTORM8Q7" localSheetId="0" hidden="1">#REF!</definedName>
    <definedName name="BExF66H4GVM169LVJ9EMCTORM8Q7" localSheetId="1" hidden="1">#REF!</definedName>
    <definedName name="BExF66H4GVM169LVJ9EMCTORM8Q7" hidden="1">#REF!</definedName>
    <definedName name="BExF6786I4LDI5XCLJEAUR1360PJ" localSheetId="0" hidden="1">#REF!</definedName>
    <definedName name="BExF6786I4LDI5XCLJEAUR1360PJ" localSheetId="1" hidden="1">#REF!</definedName>
    <definedName name="BExF6786I4LDI5XCLJEAUR1360PJ" hidden="1">#REF!</definedName>
    <definedName name="BExF67O951CF8UJF3KBDNR0E83C1" localSheetId="0" hidden="1">#REF!</definedName>
    <definedName name="BExF67O951CF8UJF3KBDNR0E83C1" localSheetId="1" hidden="1">#REF!</definedName>
    <definedName name="BExF67O951CF8UJF3KBDNR0E83C1" hidden="1">#REF!</definedName>
    <definedName name="BExF6EV7I35NVMIJGYTB6E24YVPA" localSheetId="0" hidden="1">#REF!</definedName>
    <definedName name="BExF6EV7I35NVMIJGYTB6E24YVPA" localSheetId="1" hidden="1">#REF!</definedName>
    <definedName name="BExF6EV7I35NVMIJGYTB6E24YVPA" hidden="1">#REF!</definedName>
    <definedName name="BExF6FGUF393KTMBT40S5BYAFG00" localSheetId="0" hidden="1">#REF!</definedName>
    <definedName name="BExF6FGUF393KTMBT40S5BYAFG00" localSheetId="1" hidden="1">#REF!</definedName>
    <definedName name="BExF6FGUF393KTMBT40S5BYAFG00" hidden="1">#REF!</definedName>
    <definedName name="BExF6GNYXWY8A0SY4PW1B6KJMMTM" localSheetId="0" hidden="1">#REF!</definedName>
    <definedName name="BExF6GNYXWY8A0SY4PW1B6KJMMTM" localSheetId="1" hidden="1">#REF!</definedName>
    <definedName name="BExF6GNYXWY8A0SY4PW1B6KJMMTM" hidden="1">#REF!</definedName>
    <definedName name="BExF6IB8K74Z0AFT05GPOKKZW7C9" localSheetId="0" hidden="1">#REF!</definedName>
    <definedName name="BExF6IB8K74Z0AFT05GPOKKZW7C9" localSheetId="1" hidden="1">#REF!</definedName>
    <definedName name="BExF6IB8K74Z0AFT05GPOKKZW7C9" hidden="1">#REF!</definedName>
    <definedName name="BExF6NUXJI11W2IAZNAM1QWC0459" localSheetId="0" hidden="1">#REF!</definedName>
    <definedName name="BExF6NUXJI11W2IAZNAM1QWC0459" localSheetId="1" hidden="1">#REF!</definedName>
    <definedName name="BExF6NUXJI11W2IAZNAM1QWC0459" hidden="1">#REF!</definedName>
    <definedName name="BExF6QUSYQJK98BYSLTE5MXT70P5" localSheetId="0" hidden="1">#REF!</definedName>
    <definedName name="BExF6QUSYQJK98BYSLTE5MXT70P5" localSheetId="1" hidden="1">#REF!</definedName>
    <definedName name="BExF6QUSYQJK98BYSLTE5MXT70P5" hidden="1">#REF!</definedName>
    <definedName name="BExF6RR76KNVIXGJOVFO8GDILKGZ" localSheetId="0" hidden="1">#REF!</definedName>
    <definedName name="BExF6RR76KNVIXGJOVFO8GDILKGZ" localSheetId="1" hidden="1">#REF!</definedName>
    <definedName name="BExF6RR76KNVIXGJOVFO8GDILKGZ" hidden="1">#REF!</definedName>
    <definedName name="BExF6ZE8D5CMPJPRWT6S4HM56LPF" localSheetId="0" hidden="1">#REF!</definedName>
    <definedName name="BExF6ZE8D5CMPJPRWT6S4HM56LPF" localSheetId="1" hidden="1">#REF!</definedName>
    <definedName name="BExF6ZE8D5CMPJPRWT6S4HM56LPF" hidden="1">#REF!</definedName>
    <definedName name="BExF76FV8SF7AJK7B35AL7VTZF6D" localSheetId="0" hidden="1">#REF!</definedName>
    <definedName name="BExF76FV8SF7AJK7B35AL7VTZF6D" localSheetId="1" hidden="1">#REF!</definedName>
    <definedName name="BExF76FV8SF7AJK7B35AL7VTZF6D" hidden="1">#REF!</definedName>
    <definedName name="BExF7EOIMC1OYL1N7835KGOI0FIZ" localSheetId="0" hidden="1">#REF!</definedName>
    <definedName name="BExF7EOIMC1OYL1N7835KGOI0FIZ" localSheetId="1" hidden="1">#REF!</definedName>
    <definedName name="BExF7EOIMC1OYL1N7835KGOI0FIZ" hidden="1">#REF!</definedName>
    <definedName name="BExF7K88K7ASGV6RAOAGH52G04VR" localSheetId="0" hidden="1">#REF!</definedName>
    <definedName name="BExF7K88K7ASGV6RAOAGH52G04VR" localSheetId="1" hidden="1">#REF!</definedName>
    <definedName name="BExF7K88K7ASGV6RAOAGH52G04VR" hidden="1">#REF!</definedName>
    <definedName name="BExF7OVDRP3LHNAF2CX4V84CKKIR" localSheetId="0" hidden="1">#REF!</definedName>
    <definedName name="BExF7OVDRP3LHNAF2CX4V84CKKIR" localSheetId="1" hidden="1">#REF!</definedName>
    <definedName name="BExF7OVDRP3LHNAF2CX4V84CKKIR" hidden="1">#REF!</definedName>
    <definedName name="BExF7QO41X2A2SL8UXDNP99GY7U9" localSheetId="0" hidden="1">#REF!</definedName>
    <definedName name="BExF7QO41X2A2SL8UXDNP99GY7U9" localSheetId="1" hidden="1">#REF!</definedName>
    <definedName name="BExF7QO41X2A2SL8UXDNP99GY7U9" hidden="1">#REF!</definedName>
    <definedName name="BExF7R9OJ83YUOQJTFS47QJFPBA6" localSheetId="0" hidden="1">#REF!</definedName>
    <definedName name="BExF7R9OJ83YUOQJTFS47QJFPBA6" localSheetId="1" hidden="1">#REF!</definedName>
    <definedName name="BExF7R9OJ83YUOQJTFS47QJFPBA6" hidden="1">#REF!</definedName>
    <definedName name="BExF7WD56YB3STK93BIQP3486ZEI" localSheetId="0" hidden="1">#REF!</definedName>
    <definedName name="BExF7WD56YB3STK93BIQP3486ZEI" localSheetId="1" hidden="1">#REF!</definedName>
    <definedName name="BExF7WD56YB3STK93BIQP3486ZEI" hidden="1">#REF!</definedName>
    <definedName name="BExF80K6MCUWS9W99VRNYEN44QQZ" localSheetId="0" hidden="1">#REF!</definedName>
    <definedName name="BExF80K6MCUWS9W99VRNYEN44QQZ" localSheetId="1" hidden="1">#REF!</definedName>
    <definedName name="BExF80K6MCUWS9W99VRNYEN44QQZ" hidden="1">#REF!</definedName>
    <definedName name="BExF81GI8B8WBHXFTET68A9358BR" localSheetId="0" hidden="1">#REF!</definedName>
    <definedName name="BExF81GI8B8WBHXFTET68A9358BR" localSheetId="1" hidden="1">#REF!</definedName>
    <definedName name="BExF81GI8B8WBHXFTET68A9358BR" hidden="1">#REF!</definedName>
    <definedName name="BExF87GAYMXKMUTK8SVUQ03Q8QZR" localSheetId="0" hidden="1">#REF!</definedName>
    <definedName name="BExF87GAYMXKMUTK8SVUQ03Q8QZR" localSheetId="1" hidden="1">#REF!</definedName>
    <definedName name="BExF87GAYMXKMUTK8SVUQ03Q8QZR" hidden="1">#REF!</definedName>
    <definedName name="BExGKVQARCQ9KIFMMXBXEKHDTREN" localSheetId="0" hidden="1">'[21]10.08.5 - 2008 Capital - TDBU'!#REF!</definedName>
    <definedName name="BExGKVQARCQ9KIFMMXBXEKHDTREN" localSheetId="1" hidden="1">'[21]10.08.5 - 2008 Capital - TDBU'!#REF!</definedName>
    <definedName name="BExGKVQARCQ9KIFMMXBXEKHDTREN" hidden="1">'[21]10.08.5 - 2008 Capital - TDBU'!#REF!</definedName>
    <definedName name="BExGL97US0Y3KXXASUTVR26XLT70" localSheetId="0" hidden="1">#REF!</definedName>
    <definedName name="BExGL97US0Y3KXXASUTVR26XLT70" localSheetId="1" hidden="1">#REF!</definedName>
    <definedName name="BExGL97US0Y3KXXASUTVR26XLT70" hidden="1">#REF!</definedName>
    <definedName name="BExGLA47VYPH5Q19X9DS7CT55B4I" localSheetId="0" hidden="1">#REF!</definedName>
    <definedName name="BExGLA47VYPH5Q19X9DS7CT55B4I" localSheetId="1" hidden="1">#REF!</definedName>
    <definedName name="BExGLA47VYPH5Q19X9DS7CT55B4I" hidden="1">#REF!</definedName>
    <definedName name="BExGLC7R4C33RO0PID97ZPPVCW4M" localSheetId="0" hidden="1">#REF!</definedName>
    <definedName name="BExGLC7R4C33RO0PID97ZPPVCW4M" localSheetId="1" hidden="1">#REF!</definedName>
    <definedName name="BExGLC7R4C33RO0PID97ZPPVCW4M" hidden="1">#REF!</definedName>
    <definedName name="BExGLFIF7HCFSHNQHKEV6RY0WCO3" localSheetId="0" hidden="1">#REF!</definedName>
    <definedName name="BExGLFIF7HCFSHNQHKEV6RY0WCO3" localSheetId="1" hidden="1">#REF!</definedName>
    <definedName name="BExGLFIF7HCFSHNQHKEV6RY0WCO3" hidden="1">#REF!</definedName>
    <definedName name="BExGLTARRL0J772UD2TXEYAVPY6E" localSheetId="0" hidden="1">#REF!</definedName>
    <definedName name="BExGLTARRL0J772UD2TXEYAVPY6E" localSheetId="1" hidden="1">#REF!</definedName>
    <definedName name="BExGLTARRL0J772UD2TXEYAVPY6E" hidden="1">#REF!</definedName>
    <definedName name="BExGLVP1IU8K5A8J1340XFMYPR88" localSheetId="0" hidden="1">#REF!</definedName>
    <definedName name="BExGLVP1IU8K5A8J1340XFMYPR88" localSheetId="1" hidden="1">#REF!</definedName>
    <definedName name="BExGLVP1IU8K5A8J1340XFMYPR88" hidden="1">#REF!</definedName>
    <definedName name="BExGLX716Z4UBZVUK6LS4LCBZ8EV" localSheetId="0" hidden="1">#REF!</definedName>
    <definedName name="BExGLX716Z4UBZVUK6LS4LCBZ8EV" localSheetId="1" hidden="1">#REF!</definedName>
    <definedName name="BExGLX716Z4UBZVUK6LS4LCBZ8EV" hidden="1">#REF!</definedName>
    <definedName name="BExGLYE6RZTAAWHJBG2QFJPTDS2Q" localSheetId="0" hidden="1">#REF!</definedName>
    <definedName name="BExGLYE6RZTAAWHJBG2QFJPTDS2Q" localSheetId="1" hidden="1">#REF!</definedName>
    <definedName name="BExGLYE6RZTAAWHJBG2QFJPTDS2Q" hidden="1">#REF!</definedName>
    <definedName name="BExGM4DZ65OAQP7MA4LN6QMYZOFF" localSheetId="0" hidden="1">#REF!</definedName>
    <definedName name="BExGM4DZ65OAQP7MA4LN6QMYZOFF" localSheetId="1" hidden="1">#REF!</definedName>
    <definedName name="BExGM4DZ65OAQP7MA4LN6QMYZOFF" hidden="1">#REF!</definedName>
    <definedName name="BExGMCXCWEC9XNUOEMZ61TMI6CUO" localSheetId="0" hidden="1">#REF!</definedName>
    <definedName name="BExGMCXCWEC9XNUOEMZ61TMI6CUO" localSheetId="1" hidden="1">#REF!</definedName>
    <definedName name="BExGMCXCWEC9XNUOEMZ61TMI6CUO" hidden="1">#REF!</definedName>
    <definedName name="BExGMJDGIH0MEPC2TUSFUCY2ROTB" localSheetId="0" hidden="1">#REF!</definedName>
    <definedName name="BExGMJDGIH0MEPC2TUSFUCY2ROTB" localSheetId="1" hidden="1">#REF!</definedName>
    <definedName name="BExGMJDGIH0MEPC2TUSFUCY2ROTB" hidden="1">#REF!</definedName>
    <definedName name="BExGMKPW2HPKN0M0XKF3AZ8YP0D6" localSheetId="0" hidden="1">#REF!</definedName>
    <definedName name="BExGMKPW2HPKN0M0XKF3AZ8YP0D6" localSheetId="1" hidden="1">#REF!</definedName>
    <definedName name="BExGMKPW2HPKN0M0XKF3AZ8YP0D6" hidden="1">#REF!</definedName>
    <definedName name="BExGMP2F175LGL6QVSJGP6GKYHHA" localSheetId="0" hidden="1">#REF!</definedName>
    <definedName name="BExGMP2F175LGL6QVSJGP6GKYHHA" localSheetId="1" hidden="1">#REF!</definedName>
    <definedName name="BExGMP2F175LGL6QVSJGP6GKYHHA" hidden="1">#REF!</definedName>
    <definedName name="BExGMPIIP8GKML2VVA8OEFL43NCS" localSheetId="0" hidden="1">#REF!</definedName>
    <definedName name="BExGMPIIP8GKML2VVA8OEFL43NCS" localSheetId="1" hidden="1">#REF!</definedName>
    <definedName name="BExGMPIIP8GKML2VVA8OEFL43NCS" hidden="1">#REF!</definedName>
    <definedName name="BExGMZ3SRIXLXMWBVOXXV3M4U4YL" localSheetId="0" hidden="1">#REF!</definedName>
    <definedName name="BExGMZ3SRIXLXMWBVOXXV3M4U4YL" localSheetId="1" hidden="1">#REF!</definedName>
    <definedName name="BExGMZ3SRIXLXMWBVOXXV3M4U4YL" hidden="1">#REF!</definedName>
    <definedName name="BExGMZ3UBN48IXU1ZEFYECEMZ1IM" localSheetId="0" hidden="1">#REF!</definedName>
    <definedName name="BExGMZ3UBN48IXU1ZEFYECEMZ1IM" localSheetId="1" hidden="1">#REF!</definedName>
    <definedName name="BExGMZ3UBN48IXU1ZEFYECEMZ1IM" hidden="1">#REF!</definedName>
    <definedName name="BExGN4I0QATXNZCLZJM1KH1OIJQH" localSheetId="0" hidden="1">#REF!</definedName>
    <definedName name="BExGN4I0QATXNZCLZJM1KH1OIJQH" localSheetId="1" hidden="1">#REF!</definedName>
    <definedName name="BExGN4I0QATXNZCLZJM1KH1OIJQH" hidden="1">#REF!</definedName>
    <definedName name="BExGN7SOVSLKC6I1KE8PWWP0JN74" localSheetId="0" hidden="1">#REF!</definedName>
    <definedName name="BExGN7SOVSLKC6I1KE8PWWP0JN74" localSheetId="1" hidden="1">#REF!</definedName>
    <definedName name="BExGN7SOVSLKC6I1KE8PWWP0JN74" hidden="1">#REF!</definedName>
    <definedName name="BExGN9FZ2RWCMSY1YOBJKZMNIM9R" localSheetId="0" hidden="1">#REF!</definedName>
    <definedName name="BExGN9FZ2RWCMSY1YOBJKZMNIM9R" localSheetId="1" hidden="1">#REF!</definedName>
    <definedName name="BExGN9FZ2RWCMSY1YOBJKZMNIM9R" hidden="1">#REF!</definedName>
    <definedName name="BExGNDSIMTHOCXXG6QOGR6DA8SGG" localSheetId="0" hidden="1">#REF!</definedName>
    <definedName name="BExGNDSIMTHOCXXG6QOGR6DA8SGG" localSheetId="1" hidden="1">#REF!</definedName>
    <definedName name="BExGNDSIMTHOCXXG6QOGR6DA8SGG" hidden="1">#REF!</definedName>
    <definedName name="BExGNG6TCN1ZSYO3FQ0I1CHBMQSK" localSheetId="0" hidden="1">#REF!</definedName>
    <definedName name="BExGNG6TCN1ZSYO3FQ0I1CHBMQSK" localSheetId="1" hidden="1">#REF!</definedName>
    <definedName name="BExGNG6TCN1ZSYO3FQ0I1CHBMQSK" hidden="1">#REF!</definedName>
    <definedName name="BExGNN2YQ9BDAZXT2GLCSAPXKIM7" localSheetId="0" hidden="1">#REF!</definedName>
    <definedName name="BExGNN2YQ9BDAZXT2GLCSAPXKIM7" localSheetId="1" hidden="1">#REF!</definedName>
    <definedName name="BExGNN2YQ9BDAZXT2GLCSAPXKIM7" hidden="1">#REF!</definedName>
    <definedName name="BExGNSS0CKRPKHO25R3TDBEL2NHX" localSheetId="0" hidden="1">#REF!</definedName>
    <definedName name="BExGNSS0CKRPKHO25R3TDBEL2NHX" localSheetId="1" hidden="1">#REF!</definedName>
    <definedName name="BExGNSS0CKRPKHO25R3TDBEL2NHX" hidden="1">#REF!</definedName>
    <definedName name="BExGNYH0MO8NOVS85L15G0RWX4GW" localSheetId="0" hidden="1">#REF!</definedName>
    <definedName name="BExGNYH0MO8NOVS85L15G0RWX4GW" localSheetId="1" hidden="1">#REF!</definedName>
    <definedName name="BExGNYH0MO8NOVS85L15G0RWX4GW" hidden="1">#REF!</definedName>
    <definedName name="BExGNZO44DEG8CGIDYSEGDUQ531R" localSheetId="0" hidden="1">#REF!</definedName>
    <definedName name="BExGNZO44DEG8CGIDYSEGDUQ531R" localSheetId="1" hidden="1">#REF!</definedName>
    <definedName name="BExGNZO44DEG8CGIDYSEGDUQ531R" hidden="1">#REF!</definedName>
    <definedName name="BExGO2O0V6UYDY26AX8OSN72F77N" localSheetId="0" hidden="1">#REF!</definedName>
    <definedName name="BExGO2O0V6UYDY26AX8OSN72F77N" localSheetId="1" hidden="1">#REF!</definedName>
    <definedName name="BExGO2O0V6UYDY26AX8OSN72F77N" hidden="1">#REF!</definedName>
    <definedName name="BExGO2YUBOVLYHY1QSIHRE1KLAFV" localSheetId="0" hidden="1">#REF!</definedName>
    <definedName name="BExGO2YUBOVLYHY1QSIHRE1KLAFV" localSheetId="1" hidden="1">#REF!</definedName>
    <definedName name="BExGO2YUBOVLYHY1QSIHRE1KLAFV" hidden="1">#REF!</definedName>
    <definedName name="BExGO70E2O70LF46V8T26YFPL4V8" localSheetId="0" hidden="1">#REF!</definedName>
    <definedName name="BExGO70E2O70LF46V8T26YFPL4V8" localSheetId="1" hidden="1">#REF!</definedName>
    <definedName name="BExGO70E2O70LF46V8T26YFPL4V8" hidden="1">#REF!</definedName>
    <definedName name="BExGO93Y9EAR1NQIAT7U7P8UVVPK" localSheetId="0" hidden="1">'[21]10.08.4 -2008 Capital'!#REF!</definedName>
    <definedName name="BExGO93Y9EAR1NQIAT7U7P8UVVPK" localSheetId="1" hidden="1">'[21]10.08.4 -2008 Capital'!#REF!</definedName>
    <definedName name="BExGO93Y9EAR1NQIAT7U7P8UVVPK" hidden="1">'[21]10.08.4 -2008 Capital'!#REF!</definedName>
    <definedName name="BExGOB25QJMQCQE76MRW9X58OIOO" localSheetId="0" hidden="1">#REF!</definedName>
    <definedName name="BExGOB25QJMQCQE76MRW9X58OIOO" localSheetId="1" hidden="1">#REF!</definedName>
    <definedName name="BExGOB25QJMQCQE76MRW9X58OIOO" hidden="1">#REF!</definedName>
    <definedName name="BExGOD5OOOBUBIMGTY10CMMLMXNN" localSheetId="0" hidden="1">#REF!</definedName>
    <definedName name="BExGOD5OOOBUBIMGTY10CMMLMXNN" localSheetId="1" hidden="1">#REF!</definedName>
    <definedName name="BExGOD5OOOBUBIMGTY10CMMLMXNN" hidden="1">#REF!</definedName>
    <definedName name="BExGODAZKJ9EXMQZNQR5YDBSS525" localSheetId="0" hidden="1">#REF!</definedName>
    <definedName name="BExGODAZKJ9EXMQZNQR5YDBSS525" localSheetId="1" hidden="1">#REF!</definedName>
    <definedName name="BExGODAZKJ9EXMQZNQR5YDBSS525" hidden="1">#REF!</definedName>
    <definedName name="BExGODR8ZSMUC11I56QHSZ686XV5" localSheetId="0" hidden="1">#REF!</definedName>
    <definedName name="BExGODR8ZSMUC11I56QHSZ686XV5" localSheetId="1" hidden="1">#REF!</definedName>
    <definedName name="BExGODR8ZSMUC11I56QHSZ686XV5" hidden="1">#REF!</definedName>
    <definedName name="BExGOT6UXUX5FVTAYL9SOBZ1D0II" localSheetId="0" hidden="1">#REF!</definedName>
    <definedName name="BExGOT6UXUX5FVTAYL9SOBZ1D0II" localSheetId="1" hidden="1">#REF!</definedName>
    <definedName name="BExGOT6UXUX5FVTAYL9SOBZ1D0II" hidden="1">#REF!</definedName>
    <definedName name="BExGOXJDHUDPDT8I8IVGVW9J0R5Q" localSheetId="0" hidden="1">#REF!</definedName>
    <definedName name="BExGOXJDHUDPDT8I8IVGVW9J0R5Q" localSheetId="1" hidden="1">#REF!</definedName>
    <definedName name="BExGOXJDHUDPDT8I8IVGVW9J0R5Q" hidden="1">#REF!</definedName>
    <definedName name="BExGP3TT3CY5VYQJQ82YO0NMENH1" localSheetId="0" hidden="1">#REF!</definedName>
    <definedName name="BExGP3TT3CY5VYQJQ82YO0NMENH1" localSheetId="1" hidden="1">#REF!</definedName>
    <definedName name="BExGP3TT3CY5VYQJQ82YO0NMENH1" hidden="1">#REF!</definedName>
    <definedName name="BExGPHGT5KDOCMV2EFS4OVKTWBRD" localSheetId="0" hidden="1">#REF!</definedName>
    <definedName name="BExGPHGT5KDOCMV2EFS4OVKTWBRD" localSheetId="1" hidden="1">#REF!</definedName>
    <definedName name="BExGPHGT5KDOCMV2EFS4OVKTWBRD" hidden="1">#REF!</definedName>
    <definedName name="BExGPID72Y4Y619LWASUQZKZHJNC" localSheetId="0" hidden="1">#REF!</definedName>
    <definedName name="BExGPID72Y4Y619LWASUQZKZHJNC" localSheetId="1" hidden="1">#REF!</definedName>
    <definedName name="BExGPID72Y4Y619LWASUQZKZHJNC" hidden="1">#REF!</definedName>
    <definedName name="BExGPPENQIANVGLVQJ77DK5JPRTB" localSheetId="0" hidden="1">#REF!</definedName>
    <definedName name="BExGPPENQIANVGLVQJ77DK5JPRTB" localSheetId="1" hidden="1">#REF!</definedName>
    <definedName name="BExGPPENQIANVGLVQJ77DK5JPRTB" hidden="1">#REF!</definedName>
    <definedName name="BExGQ1ZU4967P72AHF4V1D0FOL5C" localSheetId="0" hidden="1">#REF!</definedName>
    <definedName name="BExGQ1ZU4967P72AHF4V1D0FOL5C" localSheetId="1" hidden="1">#REF!</definedName>
    <definedName name="BExGQ1ZU4967P72AHF4V1D0FOL5C" hidden="1">#REF!</definedName>
    <definedName name="BExGQ36ZOMR9GV8T05M605MMOY3Y" localSheetId="0" hidden="1">#REF!</definedName>
    <definedName name="BExGQ36ZOMR9GV8T05M605MMOY3Y" localSheetId="1" hidden="1">#REF!</definedName>
    <definedName name="BExGQ36ZOMR9GV8T05M605MMOY3Y" hidden="1">#REF!</definedName>
    <definedName name="BExGQ4E4XWZBZNG82O3F6S3IX0UD" localSheetId="0" hidden="1">#REF!</definedName>
    <definedName name="BExGQ4E4XWZBZNG82O3F6S3IX0UD" localSheetId="1" hidden="1">#REF!</definedName>
    <definedName name="BExGQ4E4XWZBZNG82O3F6S3IX0UD" hidden="1">#REF!</definedName>
    <definedName name="BExGQ61DTJ0SBFMDFBAK3XZ9O0ZO" localSheetId="0" hidden="1">#REF!</definedName>
    <definedName name="BExGQ61DTJ0SBFMDFBAK3XZ9O0ZO" localSheetId="1" hidden="1">#REF!</definedName>
    <definedName name="BExGQ61DTJ0SBFMDFBAK3XZ9O0ZO" hidden="1">#REF!</definedName>
    <definedName name="BExGQ6SG9XEOD0VMBAR22YPZWSTA" localSheetId="0" hidden="1">#REF!</definedName>
    <definedName name="BExGQ6SG9XEOD0VMBAR22YPZWSTA" localSheetId="1" hidden="1">#REF!</definedName>
    <definedName name="BExGQ6SG9XEOD0VMBAR22YPZWSTA" hidden="1">#REF!</definedName>
    <definedName name="BExGQGJ1A7LNZUS8QSMOG8UNGLMK" localSheetId="0" hidden="1">#REF!</definedName>
    <definedName name="BExGQGJ1A7LNZUS8QSMOG8UNGLMK" localSheetId="1" hidden="1">#REF!</definedName>
    <definedName name="BExGQGJ1A7LNZUS8QSMOG8UNGLMK" hidden="1">#REF!</definedName>
    <definedName name="BExGQNPYSR0588CMPYC6F4KV9EDE" localSheetId="0" hidden="1">'[21]10.08.5 - 2008 Capital - TDBU'!#REF!</definedName>
    <definedName name="BExGQNPYSR0588CMPYC6F4KV9EDE" localSheetId="1" hidden="1">'[21]10.08.5 - 2008 Capital - TDBU'!#REF!</definedName>
    <definedName name="BExGQNPYSR0588CMPYC6F4KV9EDE" hidden="1">'[21]10.08.5 - 2008 Capital - TDBU'!#REF!</definedName>
    <definedName name="BExGQPO7ENFEQC0NC6MC9OZR2LHY" localSheetId="0" hidden="1">#REF!</definedName>
    <definedName name="BExGQPO7ENFEQC0NC6MC9OZR2LHY" localSheetId="1" hidden="1">#REF!</definedName>
    <definedName name="BExGQPO7ENFEQC0NC6MC9OZR2LHY" hidden="1">#REF!</definedName>
    <definedName name="BExGQX0H4EZMXBJTKJJE4ICJWN5O" localSheetId="0" hidden="1">#REF!</definedName>
    <definedName name="BExGQX0H4EZMXBJTKJJE4ICJWN5O" localSheetId="1" hidden="1">#REF!</definedName>
    <definedName name="BExGQX0H4EZMXBJTKJJE4ICJWN5O" hidden="1">#REF!</definedName>
    <definedName name="BExGR4CW3WRIID17GGX4MI9ZDHFE" localSheetId="0" hidden="1">#REF!</definedName>
    <definedName name="BExGR4CW3WRIID17GGX4MI9ZDHFE" localSheetId="1" hidden="1">#REF!</definedName>
    <definedName name="BExGR4CW3WRIID17GGX4MI9ZDHFE" hidden="1">#REF!</definedName>
    <definedName name="BExGR65GJX27MU2OL6NI5PB8XVB4" localSheetId="0" hidden="1">#REF!</definedName>
    <definedName name="BExGR65GJX27MU2OL6NI5PB8XVB4" localSheetId="1" hidden="1">#REF!</definedName>
    <definedName name="BExGR65GJX27MU2OL6NI5PB8XVB4" hidden="1">#REF!</definedName>
    <definedName name="BExGR6LQ97HETGS3CT96L4IK0JSH" localSheetId="0" hidden="1">#REF!</definedName>
    <definedName name="BExGR6LQ97HETGS3CT96L4IK0JSH" localSheetId="1" hidden="1">#REF!</definedName>
    <definedName name="BExGR6LQ97HETGS3CT96L4IK0JSH" hidden="1">#REF!</definedName>
    <definedName name="BExGR9ATP2LVT7B9OCPSLJ11H9SX" localSheetId="0" hidden="1">#REF!</definedName>
    <definedName name="BExGR9ATP2LVT7B9OCPSLJ11H9SX" localSheetId="1" hidden="1">#REF!</definedName>
    <definedName name="BExGR9ATP2LVT7B9OCPSLJ11H9SX" hidden="1">#REF!</definedName>
    <definedName name="BExGRAY9F658TSUK4B5X7SAIOYT9" localSheetId="0" hidden="1">#REF!</definedName>
    <definedName name="BExGRAY9F658TSUK4B5X7SAIOYT9" localSheetId="1" hidden="1">#REF!</definedName>
    <definedName name="BExGRAY9F658TSUK4B5X7SAIOYT9" hidden="1">#REF!</definedName>
    <definedName name="BExGRD74EJWS14SU2OOJCGK9X1W7" localSheetId="0" hidden="1">#REF!</definedName>
    <definedName name="BExGRD74EJWS14SU2OOJCGK9X1W7" localSheetId="1" hidden="1">#REF!</definedName>
    <definedName name="BExGRD74EJWS14SU2OOJCGK9X1W7" hidden="1">#REF!</definedName>
    <definedName name="BExGROQL61G1JF22224SED98B361" localSheetId="0" hidden="1">#REF!</definedName>
    <definedName name="BExGROQL61G1JF22224SED98B361" localSheetId="1" hidden="1">#REF!</definedName>
    <definedName name="BExGROQL61G1JF22224SED98B361" hidden="1">#REF!</definedName>
    <definedName name="BExGRUKVVKDL8483WI70VN2QZDGD" localSheetId="0" hidden="1">#REF!</definedName>
    <definedName name="BExGRUKVVKDL8483WI70VN2QZDGD" localSheetId="1" hidden="1">#REF!</definedName>
    <definedName name="BExGRUKVVKDL8483WI70VN2QZDGD" hidden="1">#REF!</definedName>
    <definedName name="BExGRW2VUL2RYAVBES5DLY6VH9EK" localSheetId="0" hidden="1">#REF!</definedName>
    <definedName name="BExGRW2VUL2RYAVBES5DLY6VH9EK" localSheetId="1" hidden="1">#REF!</definedName>
    <definedName name="BExGRW2VUL2RYAVBES5DLY6VH9EK" hidden="1">#REF!</definedName>
    <definedName name="BExGS2IWR5DUNJ1U9PAKIV8CMBNI" localSheetId="0" hidden="1">#REF!</definedName>
    <definedName name="BExGS2IWR5DUNJ1U9PAKIV8CMBNI" localSheetId="1" hidden="1">#REF!</definedName>
    <definedName name="BExGS2IWR5DUNJ1U9PAKIV8CMBNI" hidden="1">#REF!</definedName>
    <definedName name="BExGS39S7AWXR3SMHER030GA9FHE" localSheetId="0" hidden="1">#REF!</definedName>
    <definedName name="BExGS39S7AWXR3SMHER030GA9FHE" localSheetId="1" hidden="1">#REF!</definedName>
    <definedName name="BExGS39S7AWXR3SMHER030GA9FHE" hidden="1">#REF!</definedName>
    <definedName name="BExGS69P9FFTEOPDS0MWFKF45G47" localSheetId="0" hidden="1">#REF!</definedName>
    <definedName name="BExGS69P9FFTEOPDS0MWFKF45G47" localSheetId="1" hidden="1">#REF!</definedName>
    <definedName name="BExGS69P9FFTEOPDS0MWFKF45G47" hidden="1">#REF!</definedName>
    <definedName name="BExGS6F1JFHM5MUJ1RFO50WP6D05" localSheetId="0" hidden="1">#REF!</definedName>
    <definedName name="BExGS6F1JFHM5MUJ1RFO50WP6D05" localSheetId="1" hidden="1">#REF!</definedName>
    <definedName name="BExGS6F1JFHM5MUJ1RFO50WP6D05" hidden="1">#REF!</definedName>
    <definedName name="BExGSA5YB5ZGE4NHDVCZ55TQAJTL" localSheetId="0" hidden="1">#REF!</definedName>
    <definedName name="BExGSA5YB5ZGE4NHDVCZ55TQAJTL" localSheetId="1" hidden="1">#REF!</definedName>
    <definedName name="BExGSA5YB5ZGE4NHDVCZ55TQAJTL" hidden="1">#REF!</definedName>
    <definedName name="BExGSCEUCQQVDEEKWJ677QTGUVTE" localSheetId="0" hidden="1">#REF!</definedName>
    <definedName name="BExGSCEUCQQVDEEKWJ677QTGUVTE" localSheetId="1" hidden="1">#REF!</definedName>
    <definedName name="BExGSCEUCQQVDEEKWJ677QTGUVTE" hidden="1">#REF!</definedName>
    <definedName name="BExGSCKA06Y0QKMK697YEVLEA9FY" localSheetId="0" hidden="1">#REF!</definedName>
    <definedName name="BExGSCKA06Y0QKMK697YEVLEA9FY" localSheetId="1" hidden="1">#REF!</definedName>
    <definedName name="BExGSCKA06Y0QKMK697YEVLEA9FY" hidden="1">#REF!</definedName>
    <definedName name="BExGSJWJN6NORKNRWIN4W0MANCAV" localSheetId="0" hidden="1">#REF!</definedName>
    <definedName name="BExGSJWJN6NORKNRWIN4W0MANCAV" localSheetId="1" hidden="1">#REF!</definedName>
    <definedName name="BExGSJWJN6NORKNRWIN4W0MANCAV" hidden="1">#REF!</definedName>
    <definedName name="BExGSQY65LH1PCKKM5WHDW83F35O" localSheetId="0" hidden="1">#REF!</definedName>
    <definedName name="BExGSQY65LH1PCKKM5WHDW83F35O" localSheetId="1" hidden="1">#REF!</definedName>
    <definedName name="BExGSQY65LH1PCKKM5WHDW83F35O" hidden="1">#REF!</definedName>
    <definedName name="BExGSSW8N9A0O48I1Z0M4ZIIXNTV" localSheetId="0" hidden="1">#REF!</definedName>
    <definedName name="BExGSSW8N9A0O48I1Z0M4ZIIXNTV" localSheetId="1" hidden="1">#REF!</definedName>
    <definedName name="BExGSSW8N9A0O48I1Z0M4ZIIXNTV" hidden="1">#REF!</definedName>
    <definedName name="BExGSYW1GKISF0PMUAK3XJK9PEW9" localSheetId="0" hidden="1">#REF!</definedName>
    <definedName name="BExGSYW1GKISF0PMUAK3XJK9PEW9" localSheetId="1" hidden="1">#REF!</definedName>
    <definedName name="BExGSYW1GKISF0PMUAK3XJK9PEW9" hidden="1">#REF!</definedName>
    <definedName name="BExGSZCAQHVWXD4N87N0EW2W1JGB" localSheetId="0" hidden="1">#REF!</definedName>
    <definedName name="BExGSZCAQHVWXD4N87N0EW2W1JGB" localSheetId="1" hidden="1">#REF!</definedName>
    <definedName name="BExGSZCAQHVWXD4N87N0EW2W1JGB" hidden="1">#REF!</definedName>
    <definedName name="BExGT0DZJB6LSF6L693UUB9EY1VQ" localSheetId="0" hidden="1">#REF!</definedName>
    <definedName name="BExGT0DZJB6LSF6L693UUB9EY1VQ" localSheetId="1" hidden="1">#REF!</definedName>
    <definedName name="BExGT0DZJB6LSF6L693UUB9EY1VQ" hidden="1">#REF!</definedName>
    <definedName name="BExGTGVFIF8HOQXR54SK065A8M4K" localSheetId="0" hidden="1">#REF!</definedName>
    <definedName name="BExGTGVFIF8HOQXR54SK065A8M4K" localSheetId="1" hidden="1">#REF!</definedName>
    <definedName name="BExGTGVFIF8HOQXR54SK065A8M4K" hidden="1">#REF!</definedName>
    <definedName name="BExGTHRSN7OEWMFAXSHGKS2ECVLO" localSheetId="0" hidden="1">#REF!</definedName>
    <definedName name="BExGTHRSN7OEWMFAXSHGKS2ECVLO" localSheetId="1" hidden="1">#REF!</definedName>
    <definedName name="BExGTHRSN7OEWMFAXSHGKS2ECVLO" hidden="1">#REF!</definedName>
    <definedName name="BExGTIYX3OWPIINOGY1E4QQYSKHP" localSheetId="0" hidden="1">#REF!</definedName>
    <definedName name="BExGTIYX3OWPIINOGY1E4QQYSKHP" localSheetId="1" hidden="1">#REF!</definedName>
    <definedName name="BExGTIYX3OWPIINOGY1E4QQYSKHP" hidden="1">#REF!</definedName>
    <definedName name="BExGTKGUN0KUU3C0RL2LK98D8MEK" localSheetId="0" hidden="1">#REF!</definedName>
    <definedName name="BExGTKGUN0KUU3C0RL2LK98D8MEK" localSheetId="1" hidden="1">#REF!</definedName>
    <definedName name="BExGTKGUN0KUU3C0RL2LK98D8MEK" hidden="1">#REF!</definedName>
    <definedName name="BExGTTWOFVNMXRUNAMNODBN7I5RE" localSheetId="0" hidden="1">#REF!</definedName>
    <definedName name="BExGTTWOFVNMXRUNAMNODBN7I5RE" localSheetId="1" hidden="1">#REF!</definedName>
    <definedName name="BExGTTWOFVNMXRUNAMNODBN7I5RE" hidden="1">#REF!</definedName>
    <definedName name="BExGTZ046J7VMUG4YPKFN2K8TWB7" localSheetId="0" hidden="1">#REF!</definedName>
    <definedName name="BExGTZ046J7VMUG4YPKFN2K8TWB7" localSheetId="1" hidden="1">#REF!</definedName>
    <definedName name="BExGTZ046J7VMUG4YPKFN2K8TWB7" hidden="1">#REF!</definedName>
    <definedName name="BExGU1JWSVXPWIF3A5PN098ST2ZB" localSheetId="0" hidden="1">#REF!</definedName>
    <definedName name="BExGU1JWSVXPWIF3A5PN098ST2ZB" localSheetId="1" hidden="1">#REF!</definedName>
    <definedName name="BExGU1JWSVXPWIF3A5PN098ST2ZB" hidden="1">#REF!</definedName>
    <definedName name="BExGU2G9OPRZRIU9YGF6NX9FUW0J" localSheetId="0" hidden="1">#REF!</definedName>
    <definedName name="BExGU2G9OPRZRIU9YGF6NX9FUW0J" localSheetId="1" hidden="1">#REF!</definedName>
    <definedName name="BExGU2G9OPRZRIU9YGF6NX9FUW0J" hidden="1">#REF!</definedName>
    <definedName name="BExGU6HTKLRZO8UOI3DTAM5RFDBA" localSheetId="0" hidden="1">#REF!</definedName>
    <definedName name="BExGU6HTKLRZO8UOI3DTAM5RFDBA" localSheetId="1" hidden="1">#REF!</definedName>
    <definedName name="BExGU6HTKLRZO8UOI3DTAM5RFDBA" hidden="1">#REF!</definedName>
    <definedName name="BExGUDDZXFFQHAF4UZF8ZB1HO7H6" localSheetId="0" hidden="1">#REF!</definedName>
    <definedName name="BExGUDDZXFFQHAF4UZF8ZB1HO7H6" localSheetId="1" hidden="1">#REF!</definedName>
    <definedName name="BExGUDDZXFFQHAF4UZF8ZB1HO7H6" hidden="1">#REF!</definedName>
    <definedName name="BExGUIBXBRHGM97ZX6GBA4ZDQ79C" localSheetId="0" hidden="1">#REF!</definedName>
    <definedName name="BExGUIBXBRHGM97ZX6GBA4ZDQ79C" localSheetId="1" hidden="1">#REF!</definedName>
    <definedName name="BExGUIBXBRHGM97ZX6GBA4ZDQ79C" hidden="1">#REF!</definedName>
    <definedName name="BExGUM8D91UNPCOO4TKP9FGX85TF" localSheetId="0" hidden="1">#REF!</definedName>
    <definedName name="BExGUM8D91UNPCOO4TKP9FGX85TF" localSheetId="1" hidden="1">#REF!</definedName>
    <definedName name="BExGUM8D91UNPCOO4TKP9FGX85TF" hidden="1">#REF!</definedName>
    <definedName name="BExGUPZ6NZ68L2EDDWJAMBIUVHKZ" localSheetId="0" hidden="1">#REF!</definedName>
    <definedName name="BExGUPZ6NZ68L2EDDWJAMBIUVHKZ" localSheetId="1" hidden="1">#REF!</definedName>
    <definedName name="BExGUPZ6NZ68L2EDDWJAMBIUVHKZ" hidden="1">#REF!</definedName>
    <definedName name="BExGUQF9N9FKI7S0H30WUAEB5LPD" localSheetId="0" hidden="1">#REF!</definedName>
    <definedName name="BExGUQF9N9FKI7S0H30WUAEB5LPD" localSheetId="1" hidden="1">#REF!</definedName>
    <definedName name="BExGUQF9N9FKI7S0H30WUAEB5LPD" hidden="1">#REF!</definedName>
    <definedName name="BExGUR6BA03XPBK60SQUW197GJ5X" localSheetId="0" hidden="1">#REF!</definedName>
    <definedName name="BExGUR6BA03XPBK60SQUW197GJ5X" localSheetId="1" hidden="1">#REF!</definedName>
    <definedName name="BExGUR6BA03XPBK60SQUW197GJ5X" hidden="1">#REF!</definedName>
    <definedName name="BExGUVIP60TA4B7X2PFGMBFUSKGX" localSheetId="0" hidden="1">#REF!</definedName>
    <definedName name="BExGUVIP60TA4B7X2PFGMBFUSKGX" localSheetId="1" hidden="1">#REF!</definedName>
    <definedName name="BExGUVIP60TA4B7X2PFGMBFUSKGX" hidden="1">#REF!</definedName>
    <definedName name="BExGUZKF06F209XL1IZWVJEQ82EE" localSheetId="0" hidden="1">#REF!</definedName>
    <definedName name="BExGUZKF06F209XL1IZWVJEQ82EE" localSheetId="1" hidden="1">#REF!</definedName>
    <definedName name="BExGUZKF06F209XL1IZWVJEQ82EE" hidden="1">#REF!</definedName>
    <definedName name="BExGV2EVT380QHD4AP2RL9MR8L5L" localSheetId="0" hidden="1">#REF!</definedName>
    <definedName name="BExGV2EVT380QHD4AP2RL9MR8L5L" localSheetId="1" hidden="1">#REF!</definedName>
    <definedName name="BExGV2EVT380QHD4AP2RL9MR8L5L" hidden="1">#REF!</definedName>
    <definedName name="BExGVLQV4WLYED6UCM4VDJMDIODS" localSheetId="0" hidden="1">#REF!</definedName>
    <definedName name="BExGVLQV4WLYED6UCM4VDJMDIODS" localSheetId="1" hidden="1">#REF!</definedName>
    <definedName name="BExGVLQV4WLYED6UCM4VDJMDIODS" hidden="1">#REF!</definedName>
    <definedName name="BExGVQE1PH4Q46QUDV9GXTDJHSBP" localSheetId="0" hidden="1">#REF!</definedName>
    <definedName name="BExGVQE1PH4Q46QUDV9GXTDJHSBP" localSheetId="1" hidden="1">#REF!</definedName>
    <definedName name="BExGVQE1PH4Q46QUDV9GXTDJHSBP" hidden="1">#REF!</definedName>
    <definedName name="BExGVQUBBCND7N6N8UAFSJ3XMO2K" localSheetId="0" hidden="1">#REF!</definedName>
    <definedName name="BExGVQUBBCND7N6N8UAFSJ3XMO2K" localSheetId="1" hidden="1">#REF!</definedName>
    <definedName name="BExGVQUBBCND7N6N8UAFSJ3XMO2K" hidden="1">#REF!</definedName>
    <definedName name="BExGVV6OOLDQ3TXZK51TTF3YX0WN" localSheetId="0" hidden="1">#REF!</definedName>
    <definedName name="BExGVV6OOLDQ3TXZK51TTF3YX0WN" localSheetId="1" hidden="1">#REF!</definedName>
    <definedName name="BExGVV6OOLDQ3TXZK51TTF3YX0WN" hidden="1">#REF!</definedName>
    <definedName name="BExGW0KVS7U0C87XFZ78QW991IEV" localSheetId="0" hidden="1">#REF!</definedName>
    <definedName name="BExGW0KVS7U0C87XFZ78QW991IEV" localSheetId="1" hidden="1">#REF!</definedName>
    <definedName name="BExGW0KVS7U0C87XFZ78QW991IEV" hidden="1">#REF!</definedName>
    <definedName name="BExGW2Z7AMPG6H9EXA9ML6EZVGGA" localSheetId="0" hidden="1">#REF!</definedName>
    <definedName name="BExGW2Z7AMPG6H9EXA9ML6EZVGGA" localSheetId="1" hidden="1">#REF!</definedName>
    <definedName name="BExGW2Z7AMPG6H9EXA9ML6EZVGGA" hidden="1">#REF!</definedName>
    <definedName name="BExGW4XE5DHK7GOPYX8TT51CSG15" localSheetId="0" hidden="1">#REF!</definedName>
    <definedName name="BExGW4XE5DHK7GOPYX8TT51CSG15" localSheetId="1" hidden="1">#REF!</definedName>
    <definedName name="BExGW4XE5DHK7GOPYX8TT51CSG15" hidden="1">#REF!</definedName>
    <definedName name="BExGW5Z3L0OX08J99L459WM06JKA" localSheetId="0" hidden="1">#REF!</definedName>
    <definedName name="BExGW5Z3L0OX08J99L459WM06JKA" localSheetId="1" hidden="1">#REF!</definedName>
    <definedName name="BExGW5Z3L0OX08J99L459WM06JKA" hidden="1">#REF!</definedName>
    <definedName name="BExGWABG5VT5XO1A196RK61AXA8C" localSheetId="0" hidden="1">#REF!</definedName>
    <definedName name="BExGWABG5VT5XO1A196RK61AXA8C" localSheetId="1" hidden="1">#REF!</definedName>
    <definedName name="BExGWABG5VT5XO1A196RK61AXA8C" hidden="1">#REF!</definedName>
    <definedName name="BExGWE2ENPKKCYNRTQY1QKPWFLXM" localSheetId="0" hidden="1">#REF!</definedName>
    <definedName name="BExGWE2ENPKKCYNRTQY1QKPWFLXM" localSheetId="1" hidden="1">#REF!</definedName>
    <definedName name="BExGWE2ENPKKCYNRTQY1QKPWFLXM" hidden="1">#REF!</definedName>
    <definedName name="BExGWEO0JDG84NYLEAV5NSOAGMJZ" localSheetId="0" hidden="1">#REF!</definedName>
    <definedName name="BExGWEO0JDG84NYLEAV5NSOAGMJZ" localSheetId="1" hidden="1">#REF!</definedName>
    <definedName name="BExGWEO0JDG84NYLEAV5NSOAGMJZ" hidden="1">#REF!</definedName>
    <definedName name="BExGWK7JDSL1M5WZ40HT9QXFJ1EM" localSheetId="0" hidden="1">#REF!</definedName>
    <definedName name="BExGWK7JDSL1M5WZ40HT9QXFJ1EM" localSheetId="1" hidden="1">#REF!</definedName>
    <definedName name="BExGWK7JDSL1M5WZ40HT9QXFJ1EM" hidden="1">#REF!</definedName>
    <definedName name="BExGWLEOC70Z8QAJTPT2PDHTNM4L" localSheetId="0" hidden="1">#REF!</definedName>
    <definedName name="BExGWLEOC70Z8QAJTPT2PDHTNM4L" localSheetId="1" hidden="1">#REF!</definedName>
    <definedName name="BExGWLEOC70Z8QAJTPT2PDHTNM4L" hidden="1">#REF!</definedName>
    <definedName name="BExGWNCXLCRTLBVMTXYJ5PHQI6SS" localSheetId="0" hidden="1">#REF!</definedName>
    <definedName name="BExGWNCXLCRTLBVMTXYJ5PHQI6SS" localSheetId="1" hidden="1">#REF!</definedName>
    <definedName name="BExGWNCXLCRTLBVMTXYJ5PHQI6SS" hidden="1">#REF!</definedName>
    <definedName name="BExGWTI0YD2LF2C6MIF0OB6ZIWO7" localSheetId="0" hidden="1">#REF!</definedName>
    <definedName name="BExGWTI0YD2LF2C6MIF0OB6ZIWO7" localSheetId="1" hidden="1">#REF!</definedName>
    <definedName name="BExGWTI0YD2LF2C6MIF0OB6ZIWO7" hidden="1">#REF!</definedName>
    <definedName name="BExGX6U988MCFIGDA1282F92U9AA" localSheetId="0" hidden="1">#REF!</definedName>
    <definedName name="BExGX6U988MCFIGDA1282F92U9AA" localSheetId="1" hidden="1">#REF!</definedName>
    <definedName name="BExGX6U988MCFIGDA1282F92U9AA" hidden="1">#REF!</definedName>
    <definedName name="BExGX7FTB1CKAT5HUW6H531FIY6I" localSheetId="0" hidden="1">#REF!</definedName>
    <definedName name="BExGX7FTB1CKAT5HUW6H531FIY6I" localSheetId="1" hidden="1">#REF!</definedName>
    <definedName name="BExGX7FTB1CKAT5HUW6H531FIY6I" hidden="1">#REF!</definedName>
    <definedName name="BExGX9DVACJQIZ4GH6YAD2A7F70O" localSheetId="0" hidden="1">#REF!</definedName>
    <definedName name="BExGX9DVACJQIZ4GH6YAD2A7F70O" localSheetId="1" hidden="1">#REF!</definedName>
    <definedName name="BExGX9DVACJQIZ4GH6YAD2A7F70O" hidden="1">#REF!</definedName>
    <definedName name="BExGXDVP2S2Y8Z8Q43I78RCIK3DD" localSheetId="0" hidden="1">#REF!</definedName>
    <definedName name="BExGXDVP2S2Y8Z8Q43I78RCIK3DD" localSheetId="1" hidden="1">#REF!</definedName>
    <definedName name="BExGXDVP2S2Y8Z8Q43I78RCIK3DD" hidden="1">#REF!</definedName>
    <definedName name="BExGXJ9W5JU7TT9S0BKL5Y6VVB39" localSheetId="0" hidden="1">#REF!</definedName>
    <definedName name="BExGXJ9W5JU7TT9S0BKL5Y6VVB39" localSheetId="1" hidden="1">#REF!</definedName>
    <definedName name="BExGXJ9W5JU7TT9S0BKL5Y6VVB39" hidden="1">#REF!</definedName>
    <definedName name="BExGXR7QM0F3N9OYEG8V5BZ8X5WD" localSheetId="0" hidden="1">#REF!</definedName>
    <definedName name="BExGXR7QM0F3N9OYEG8V5BZ8X5WD" localSheetId="1" hidden="1">#REF!</definedName>
    <definedName name="BExGXR7QM0F3N9OYEG8V5BZ8X5WD" hidden="1">#REF!</definedName>
    <definedName name="BExGXWB73RJ4BASBQTQ8EY0EC1EB" localSheetId="0" hidden="1">#REF!</definedName>
    <definedName name="BExGXWB73RJ4BASBQTQ8EY0EC1EB" localSheetId="1" hidden="1">#REF!</definedName>
    <definedName name="BExGXWB73RJ4BASBQTQ8EY0EC1EB" hidden="1">#REF!</definedName>
    <definedName name="BExGXZ0ABB43C7SMRKZHWOSU9EQX" localSheetId="0" hidden="1">#REF!</definedName>
    <definedName name="BExGXZ0ABB43C7SMRKZHWOSU9EQX" localSheetId="1" hidden="1">#REF!</definedName>
    <definedName name="BExGXZ0ABB43C7SMRKZHWOSU9EQX" hidden="1">#REF!</definedName>
    <definedName name="BExGY6SU3SYVCJ3AG2ITY59SAZ5A" localSheetId="0" hidden="1">#REF!</definedName>
    <definedName name="BExGY6SU3SYVCJ3AG2ITY59SAZ5A" localSheetId="1" hidden="1">#REF!</definedName>
    <definedName name="BExGY6SU3SYVCJ3AG2ITY59SAZ5A" hidden="1">#REF!</definedName>
    <definedName name="BExGY6YA4P5KMY2VHT0DYK3YTFAX" localSheetId="0" hidden="1">#REF!</definedName>
    <definedName name="BExGY6YA4P5KMY2VHT0DYK3YTFAX" localSheetId="1" hidden="1">#REF!</definedName>
    <definedName name="BExGY6YA4P5KMY2VHT0DYK3YTFAX" hidden="1">#REF!</definedName>
    <definedName name="BExGY8G88PVVRYHPHRPJZFSX6HSC" localSheetId="0" hidden="1">#REF!</definedName>
    <definedName name="BExGY8G88PVVRYHPHRPJZFSX6HSC" localSheetId="1" hidden="1">#REF!</definedName>
    <definedName name="BExGY8G88PVVRYHPHRPJZFSX6HSC" hidden="1">#REF!</definedName>
    <definedName name="BExGYC718HTZ80PNKYPVIYGRJVF6" localSheetId="0" hidden="1">#REF!</definedName>
    <definedName name="BExGYC718HTZ80PNKYPVIYGRJVF6" localSheetId="1" hidden="1">#REF!</definedName>
    <definedName name="BExGYC718HTZ80PNKYPVIYGRJVF6" hidden="1">#REF!</definedName>
    <definedName name="BExGYCNATXZY2FID93B17YWIPPRD" localSheetId="0" hidden="1">#REF!</definedName>
    <definedName name="BExGYCNATXZY2FID93B17YWIPPRD" localSheetId="1" hidden="1">#REF!</definedName>
    <definedName name="BExGYCNATXZY2FID93B17YWIPPRD" hidden="1">#REF!</definedName>
    <definedName name="BExGYGJJJ3BBCQAOA51WHP01HN73" localSheetId="0" hidden="1">#REF!</definedName>
    <definedName name="BExGYGJJJ3BBCQAOA51WHP01HN73" localSheetId="1" hidden="1">#REF!</definedName>
    <definedName name="BExGYGJJJ3BBCQAOA51WHP01HN73" hidden="1">#REF!</definedName>
    <definedName name="BExGYM8ENAT3UBFMSYCXQG8WWNVD" localSheetId="0" hidden="1">#REF!</definedName>
    <definedName name="BExGYM8ENAT3UBFMSYCXQG8WWNVD" localSheetId="1" hidden="1">#REF!</definedName>
    <definedName name="BExGYM8ENAT3UBFMSYCXQG8WWNVD" hidden="1">#REF!</definedName>
    <definedName name="BExGYMZGRR1O4VFUEQP4FPY9SFY6" localSheetId="0" hidden="1">#REF!</definedName>
    <definedName name="BExGYMZGRR1O4VFUEQP4FPY9SFY6" localSheetId="1" hidden="1">#REF!</definedName>
    <definedName name="BExGYMZGRR1O4VFUEQP4FPY9SFY6" hidden="1">#REF!</definedName>
    <definedName name="BExGYOS6TV2C72PLRFU8RP1I58GY" localSheetId="0" hidden="1">#REF!</definedName>
    <definedName name="BExGYOS6TV2C72PLRFU8RP1I58GY" localSheetId="1" hidden="1">#REF!</definedName>
    <definedName name="BExGYOS6TV2C72PLRFU8RP1I58GY" hidden="1">#REF!</definedName>
    <definedName name="BExGZ7NXZ0IBS44C2NZ9VMD6T6K2" localSheetId="0" hidden="1">#REF!</definedName>
    <definedName name="BExGZ7NXZ0IBS44C2NZ9VMD6T6K2" localSheetId="1" hidden="1">#REF!</definedName>
    <definedName name="BExGZ7NXZ0IBS44C2NZ9VMD6T6K2" hidden="1">#REF!</definedName>
    <definedName name="BExGZJ78ZWZCVHZ3BKEKFJZ6MAEO" localSheetId="0" hidden="1">#REF!</definedName>
    <definedName name="BExGZJ78ZWZCVHZ3BKEKFJZ6MAEO" localSheetId="1" hidden="1">#REF!</definedName>
    <definedName name="BExGZJ78ZWZCVHZ3BKEKFJZ6MAEO" hidden="1">#REF!</definedName>
    <definedName name="BExGZOLH2QV73J3M9IWDDPA62TP4" localSheetId="0" hidden="1">#REF!</definedName>
    <definedName name="BExGZOLH2QV73J3M9IWDDPA62TP4" localSheetId="1" hidden="1">#REF!</definedName>
    <definedName name="BExGZOLH2QV73J3M9IWDDPA62TP4" hidden="1">#REF!</definedName>
    <definedName name="BExGZP1PWGFKVVVN4YDIS22DZPCR" localSheetId="0" hidden="1">#REF!</definedName>
    <definedName name="BExGZP1PWGFKVVVN4YDIS22DZPCR" localSheetId="1" hidden="1">#REF!</definedName>
    <definedName name="BExGZP1PWGFKVVVN4YDIS22DZPCR" hidden="1">#REF!</definedName>
    <definedName name="BExGZTE5G7WSV7TYWM2Q9FW7YZUN" localSheetId="0" hidden="1">#REF!</definedName>
    <definedName name="BExGZTE5G7WSV7TYWM2Q9FW7YZUN" localSheetId="1" hidden="1">#REF!</definedName>
    <definedName name="BExGZTE5G7WSV7TYWM2Q9FW7YZUN" hidden="1">#REF!</definedName>
    <definedName name="BExH00L21GZX5YJJGVMOAWBERLP5" localSheetId="0" hidden="1">#REF!</definedName>
    <definedName name="BExH00L21GZX5YJJGVMOAWBERLP5" localSheetId="1" hidden="1">#REF!</definedName>
    <definedName name="BExH00L21GZX5YJJGVMOAWBERLP5" hidden="1">#REF!</definedName>
    <definedName name="BExH02ZD6VAY1KQLAQYBBI6WWIZB" localSheetId="0" hidden="1">#REF!</definedName>
    <definedName name="BExH02ZD6VAY1KQLAQYBBI6WWIZB" localSheetId="1" hidden="1">#REF!</definedName>
    <definedName name="BExH02ZD6VAY1KQLAQYBBI6WWIZB" hidden="1">#REF!</definedName>
    <definedName name="BExH08Z6LQCGGSGSAILMHX4X7JMD" localSheetId="0" hidden="1">#REF!</definedName>
    <definedName name="BExH08Z6LQCGGSGSAILMHX4X7JMD" localSheetId="1" hidden="1">#REF!</definedName>
    <definedName name="BExH08Z6LQCGGSGSAILMHX4X7JMD" hidden="1">#REF!</definedName>
    <definedName name="BExH0BTMHS9M9C5JSOE1DK83LRCJ" localSheetId="0" hidden="1">#REF!</definedName>
    <definedName name="BExH0BTMHS9M9C5JSOE1DK83LRCJ" localSheetId="1" hidden="1">#REF!</definedName>
    <definedName name="BExH0BTMHS9M9C5JSOE1DK83LRCJ" hidden="1">#REF!</definedName>
    <definedName name="BExH0KT9Z8HEVRRQRGQ8YHXRLIJA" localSheetId="0" hidden="1">#REF!</definedName>
    <definedName name="BExH0KT9Z8HEVRRQRGQ8YHXRLIJA" localSheetId="1" hidden="1">#REF!</definedName>
    <definedName name="BExH0KT9Z8HEVRRQRGQ8YHXRLIJA" hidden="1">#REF!</definedName>
    <definedName name="BExH0M0FDN12YBOCKL3XL2Z7T7Y8" localSheetId="0" hidden="1">#REF!</definedName>
    <definedName name="BExH0M0FDN12YBOCKL3XL2Z7T7Y8" localSheetId="1" hidden="1">#REF!</definedName>
    <definedName name="BExH0M0FDN12YBOCKL3XL2Z7T7Y8" hidden="1">#REF!</definedName>
    <definedName name="BExH0O9G06YPZ5TN9RYT326I1CP2" localSheetId="0" hidden="1">#REF!</definedName>
    <definedName name="BExH0O9G06YPZ5TN9RYT326I1CP2" localSheetId="1" hidden="1">#REF!</definedName>
    <definedName name="BExH0O9G06YPZ5TN9RYT326I1CP2" hidden="1">#REF!</definedName>
    <definedName name="BExH0WNJAKTJRCKMTX8O4KNMIIJM" localSheetId="0" hidden="1">#REF!</definedName>
    <definedName name="BExH0WNJAKTJRCKMTX8O4KNMIIJM" localSheetId="1" hidden="1">#REF!</definedName>
    <definedName name="BExH0WNJAKTJRCKMTX8O4KNMIIJM" hidden="1">#REF!</definedName>
    <definedName name="BExH12Y4WX542WI3ZEM15AK4UM9J" localSheetId="0" hidden="1">#REF!</definedName>
    <definedName name="BExH12Y4WX542WI3ZEM15AK4UM9J" localSheetId="1" hidden="1">#REF!</definedName>
    <definedName name="BExH12Y4WX542WI3ZEM15AK4UM9J" hidden="1">#REF!</definedName>
    <definedName name="BExH181KIGEHYN7U002O6RO1HZT7" localSheetId="0" hidden="1">#REF!</definedName>
    <definedName name="BExH181KIGEHYN7U002O6RO1HZT7" localSheetId="1" hidden="1">#REF!</definedName>
    <definedName name="BExH181KIGEHYN7U002O6RO1HZT7" hidden="1">#REF!</definedName>
    <definedName name="BExH1COQB2N3U6HS9ITOY40KC6JA" localSheetId="0" hidden="1">#REF!</definedName>
    <definedName name="BExH1COQB2N3U6HS9ITOY40KC6JA" localSheetId="1" hidden="1">#REF!</definedName>
    <definedName name="BExH1COQB2N3U6HS9ITOY40KC6JA" hidden="1">#REF!</definedName>
    <definedName name="BExH1FDTQXR9QQ31WDB7OPXU7MPT" localSheetId="0" hidden="1">#REF!</definedName>
    <definedName name="BExH1FDTQXR9QQ31WDB7OPXU7MPT" localSheetId="1" hidden="1">#REF!</definedName>
    <definedName name="BExH1FDTQXR9QQ31WDB7OPXU7MPT" hidden="1">#REF!</definedName>
    <definedName name="BExH1FOMEUIJNIDJAUY0ZQFBJSY9" localSheetId="0" hidden="1">#REF!</definedName>
    <definedName name="BExH1FOMEUIJNIDJAUY0ZQFBJSY9" localSheetId="1" hidden="1">#REF!</definedName>
    <definedName name="BExH1FOMEUIJNIDJAUY0ZQFBJSY9" hidden="1">#REF!</definedName>
    <definedName name="BExH1G4VNA3BFMF4QK35PGSBQJMB" localSheetId="0" hidden="1">#REF!</definedName>
    <definedName name="BExH1G4VNA3BFMF4QK35PGSBQJMB" localSheetId="1" hidden="1">#REF!</definedName>
    <definedName name="BExH1G4VNA3BFMF4QK35PGSBQJMB" hidden="1">#REF!</definedName>
    <definedName name="BExH1JFFHEBFX9BWJMNIA3N66R3Z" localSheetId="0" hidden="1">#REF!</definedName>
    <definedName name="BExH1JFFHEBFX9BWJMNIA3N66R3Z" localSheetId="1" hidden="1">#REF!</definedName>
    <definedName name="BExH1JFFHEBFX9BWJMNIA3N66R3Z" hidden="1">#REF!</definedName>
    <definedName name="BExH1UYUZFQ3NQ2E3UANIJDR9U8U" localSheetId="0" hidden="1">#REF!</definedName>
    <definedName name="BExH1UYUZFQ3NQ2E3UANIJDR9U8U" localSheetId="1" hidden="1">#REF!</definedName>
    <definedName name="BExH1UYUZFQ3NQ2E3UANIJDR9U8U" hidden="1">#REF!</definedName>
    <definedName name="BExH1Z0GIUSVTF2H1G1I3PDGBNK2" localSheetId="0" hidden="1">#REF!</definedName>
    <definedName name="BExH1Z0GIUSVTF2H1G1I3PDGBNK2" localSheetId="1" hidden="1">#REF!</definedName>
    <definedName name="BExH1Z0GIUSVTF2H1G1I3PDGBNK2" hidden="1">#REF!</definedName>
    <definedName name="BExH225UTM6S9FW4MUDZS7F1PQSH" localSheetId="0" hidden="1">#REF!</definedName>
    <definedName name="BExH225UTM6S9FW4MUDZS7F1PQSH" localSheetId="1" hidden="1">#REF!</definedName>
    <definedName name="BExH225UTM6S9FW4MUDZS7F1PQSH" hidden="1">#REF!</definedName>
    <definedName name="BExH22M34C4EGB2M8ES9K2NBZFIX" localSheetId="0" hidden="1">#REF!</definedName>
    <definedName name="BExH22M34C4EGB2M8ES9K2NBZFIX" localSheetId="1" hidden="1">#REF!</definedName>
    <definedName name="BExH22M34C4EGB2M8ES9K2NBZFIX" hidden="1">#REF!</definedName>
    <definedName name="BExH23271RF7AYZ542KHQTH68GQ7" localSheetId="0" hidden="1">#REF!</definedName>
    <definedName name="BExH23271RF7AYZ542KHQTH68GQ7" localSheetId="1" hidden="1">#REF!</definedName>
    <definedName name="BExH23271RF7AYZ542KHQTH68GQ7" hidden="1">#REF!</definedName>
    <definedName name="BExH25LUU6AHETNY34SBU5S7UOWE" localSheetId="0" hidden="1">'[21]10.08.4 -2008 Capital'!#REF!</definedName>
    <definedName name="BExH25LUU6AHETNY34SBU5S7UOWE" localSheetId="1" hidden="1">'[21]10.08.4 -2008 Capital'!#REF!</definedName>
    <definedName name="BExH25LUU6AHETNY34SBU5S7UOWE" hidden="1">'[21]10.08.4 -2008 Capital'!#REF!</definedName>
    <definedName name="BExH2EARUVJ0LN7IJXI0S3UWLQB2" localSheetId="0" hidden="1">#REF!</definedName>
    <definedName name="BExH2EARUVJ0LN7IJXI0S3UWLQB2" localSheetId="1" hidden="1">#REF!</definedName>
    <definedName name="BExH2EARUVJ0LN7IJXI0S3UWLQB2" hidden="1">#REF!</definedName>
    <definedName name="BExH2GJQR4JALNB314RY0LDI49VH" localSheetId="0" hidden="1">#REF!</definedName>
    <definedName name="BExH2GJQR4JALNB314RY0LDI49VH" localSheetId="1" hidden="1">#REF!</definedName>
    <definedName name="BExH2GJQR4JALNB314RY0LDI49VH" hidden="1">#REF!</definedName>
    <definedName name="BExH2JZR49T7644JFVE7B3N7RZM9" localSheetId="0" hidden="1">#REF!</definedName>
    <definedName name="BExH2JZR49T7644JFVE7B3N7RZM9" localSheetId="1" hidden="1">#REF!</definedName>
    <definedName name="BExH2JZR49T7644JFVE7B3N7RZM9" hidden="1">#REF!</definedName>
    <definedName name="BExH2UHF0QTJG107MULYB16WBJM9" localSheetId="0" hidden="1">#REF!</definedName>
    <definedName name="BExH2UHF0QTJG107MULYB16WBJM9" localSheetId="1" hidden="1">#REF!</definedName>
    <definedName name="BExH2UHF0QTJG107MULYB16WBJM9" hidden="1">#REF!</definedName>
    <definedName name="BExH2WKXV8X5S2GSBBTWGI0NLNAH" localSheetId="0" hidden="1">#REF!</definedName>
    <definedName name="BExH2WKXV8X5S2GSBBTWGI0NLNAH" localSheetId="1" hidden="1">#REF!</definedName>
    <definedName name="BExH2WKXV8X5S2GSBBTWGI0NLNAH" hidden="1">#REF!</definedName>
    <definedName name="BExH2XS1UFYFGU0S0EBXX90W2WE8" localSheetId="0" hidden="1">#REF!</definedName>
    <definedName name="BExH2XS1UFYFGU0S0EBXX90W2WE8" localSheetId="1" hidden="1">#REF!</definedName>
    <definedName name="BExH2XS1UFYFGU0S0EBXX90W2WE8" hidden="1">#REF!</definedName>
    <definedName name="BExH2XS2TND9SB0GC295R4FP6K5Y" localSheetId="0" hidden="1">#REF!</definedName>
    <definedName name="BExH2XS2TND9SB0GC295R4FP6K5Y" localSheetId="1" hidden="1">#REF!</definedName>
    <definedName name="BExH2XS2TND9SB0GC295R4FP6K5Y" hidden="1">#REF!</definedName>
    <definedName name="BExH2ZA0SZ4SSITL50NA8LZ3OEX6" localSheetId="0" hidden="1">#REF!</definedName>
    <definedName name="BExH2ZA0SZ4SSITL50NA8LZ3OEX6" localSheetId="1" hidden="1">#REF!</definedName>
    <definedName name="BExH2ZA0SZ4SSITL50NA8LZ3OEX6" hidden="1">#REF!</definedName>
    <definedName name="BExH31Z3JNVJPESWKXHILGXZHP2M" localSheetId="0" hidden="1">#REF!</definedName>
    <definedName name="BExH31Z3JNVJPESWKXHILGXZHP2M" localSheetId="1" hidden="1">#REF!</definedName>
    <definedName name="BExH31Z3JNVJPESWKXHILGXZHP2M" hidden="1">#REF!</definedName>
    <definedName name="BExH3E9HZ3QJCDZW7WI7YACFQCHE" localSheetId="0" hidden="1">#REF!</definedName>
    <definedName name="BExH3E9HZ3QJCDZW7WI7YACFQCHE" localSheetId="1" hidden="1">#REF!</definedName>
    <definedName name="BExH3E9HZ3QJCDZW7WI7YACFQCHE" hidden="1">#REF!</definedName>
    <definedName name="BExH3IRB6764RQ5HBYRLH6XCT29X" localSheetId="0" hidden="1">#REF!</definedName>
    <definedName name="BExH3IRB6764RQ5HBYRLH6XCT29X" localSheetId="1" hidden="1">#REF!</definedName>
    <definedName name="BExH3IRB6764RQ5HBYRLH6XCT29X" hidden="1">#REF!</definedName>
    <definedName name="BExIG2U8V6RSB47SXLCQG3Q68YRO" localSheetId="0" hidden="1">#REF!</definedName>
    <definedName name="BExIG2U8V6RSB47SXLCQG3Q68YRO" localSheetId="1" hidden="1">#REF!</definedName>
    <definedName name="BExIG2U8V6RSB47SXLCQG3Q68YRO" hidden="1">#REF!</definedName>
    <definedName name="BExIGHTQQA3RHXK08CNPZI42FVSA" localSheetId="0" hidden="1">#REF!</definedName>
    <definedName name="BExIGHTQQA3RHXK08CNPZI42FVSA" localSheetId="1" hidden="1">#REF!</definedName>
    <definedName name="BExIGHTQQA3RHXK08CNPZI42FVSA" hidden="1">#REF!</definedName>
    <definedName name="BExIGJBO8R13LV7CZ7C1YCP974NN" localSheetId="0" hidden="1">#REF!</definedName>
    <definedName name="BExIGJBO8R13LV7CZ7C1YCP974NN" localSheetId="1" hidden="1">#REF!</definedName>
    <definedName name="BExIGJBO8R13LV7CZ7C1YCP974NN" hidden="1">#REF!</definedName>
    <definedName name="BExIGWT86FPOEYTI8GXCGU5Y3KGK" localSheetId="0" hidden="1">#REF!</definedName>
    <definedName name="BExIGWT86FPOEYTI8GXCGU5Y3KGK" localSheetId="1" hidden="1">#REF!</definedName>
    <definedName name="BExIGWT86FPOEYTI8GXCGU5Y3KGK" hidden="1">#REF!</definedName>
    <definedName name="BExIHBHXA7E7VUTBVHXXXCH3A5CL" localSheetId="0" hidden="1">#REF!</definedName>
    <definedName name="BExIHBHXA7E7VUTBVHXXXCH3A5CL" localSheetId="1" hidden="1">#REF!</definedName>
    <definedName name="BExIHBHXA7E7VUTBVHXXXCH3A5CL" hidden="1">#REF!</definedName>
    <definedName name="BExIHBHXMSLC44C053SZXSYO7792" localSheetId="0" hidden="1">#REF!</definedName>
    <definedName name="BExIHBHXMSLC44C053SZXSYO7792" localSheetId="1" hidden="1">#REF!</definedName>
    <definedName name="BExIHBHXMSLC44C053SZXSYO7792" hidden="1">#REF!</definedName>
    <definedName name="BExIHPQCQTGEW8QOJVIQ4VX0P6DX" localSheetId="0" hidden="1">#REF!</definedName>
    <definedName name="BExIHPQCQTGEW8QOJVIQ4VX0P6DX" localSheetId="1" hidden="1">#REF!</definedName>
    <definedName name="BExIHPQCQTGEW8QOJVIQ4VX0P6DX" hidden="1">#REF!</definedName>
    <definedName name="BExII1F6IZ6R90QEXPQM797VHUO1" localSheetId="0" hidden="1">#REF!</definedName>
    <definedName name="BExII1F6IZ6R90QEXPQM797VHUO1" localSheetId="1" hidden="1">#REF!</definedName>
    <definedName name="BExII1F6IZ6R90QEXPQM797VHUO1" hidden="1">#REF!</definedName>
    <definedName name="BExII1KN91Q7DLW0UB7W2TJ5ACT9" localSheetId="0" hidden="1">#REF!</definedName>
    <definedName name="BExII1KN91Q7DLW0UB7W2TJ5ACT9" localSheetId="1" hidden="1">#REF!</definedName>
    <definedName name="BExII1KN91Q7DLW0UB7W2TJ5ACT9" hidden="1">#REF!</definedName>
    <definedName name="BExII50LI8I0CDOOZEMIVHVA2V95" localSheetId="0" hidden="1">#REF!</definedName>
    <definedName name="BExII50LI8I0CDOOZEMIVHVA2V95" localSheetId="1" hidden="1">#REF!</definedName>
    <definedName name="BExII50LI8I0CDOOZEMIVHVA2V95" hidden="1">#REF!</definedName>
    <definedName name="BExIIFCX8RFH3G7Q9DCH3HTE14VA" localSheetId="0" hidden="1">#REF!</definedName>
    <definedName name="BExIIFCX8RFH3G7Q9DCH3HTE14VA" localSheetId="1" hidden="1">#REF!</definedName>
    <definedName name="BExIIFCX8RFH3G7Q9DCH3HTE14VA" hidden="1">#REF!</definedName>
    <definedName name="BExIIXMY38TQD12CVV4S57L3I809" localSheetId="0" hidden="1">#REF!</definedName>
    <definedName name="BExIIXMY38TQD12CVV4S57L3I809" localSheetId="1" hidden="1">#REF!</definedName>
    <definedName name="BExIIXMY38TQD12CVV4S57L3I809" hidden="1">#REF!</definedName>
    <definedName name="BExIIY37NEVU2LGS1JE4VR9AN6W4" localSheetId="0" hidden="1">#REF!</definedName>
    <definedName name="BExIIY37NEVU2LGS1JE4VR9AN6W4" localSheetId="1" hidden="1">#REF!</definedName>
    <definedName name="BExIIY37NEVU2LGS1JE4VR9AN6W4" hidden="1">#REF!</definedName>
    <definedName name="BExIIYJAGXR8TPZ1KCYM7EGJ79UW" localSheetId="0" hidden="1">#REF!</definedName>
    <definedName name="BExIIYJAGXR8TPZ1KCYM7EGJ79UW" localSheetId="1" hidden="1">#REF!</definedName>
    <definedName name="BExIIYJAGXR8TPZ1KCYM7EGJ79UW" hidden="1">#REF!</definedName>
    <definedName name="BExIJ3160YCWGAVEU0208ZGXXG3P" localSheetId="0" hidden="1">#REF!</definedName>
    <definedName name="BExIJ3160YCWGAVEU0208ZGXXG3P" localSheetId="1" hidden="1">#REF!</definedName>
    <definedName name="BExIJ3160YCWGAVEU0208ZGXXG3P" hidden="1">#REF!</definedName>
    <definedName name="BExIJDISZXEB5UAC55IINOQUBK6X" localSheetId="0" hidden="1">#REF!</definedName>
    <definedName name="BExIJDISZXEB5UAC55IINOQUBK6X" localSheetId="1" hidden="1">#REF!</definedName>
    <definedName name="BExIJDISZXEB5UAC55IINOQUBK6X" hidden="1">#REF!</definedName>
    <definedName name="BExIJFGZJ5ED9D6KAY4PGQYLELAX" localSheetId="0" hidden="1">#REF!</definedName>
    <definedName name="BExIJFGZJ5ED9D6KAY4PGQYLELAX" localSheetId="1" hidden="1">#REF!</definedName>
    <definedName name="BExIJFGZJ5ED9D6KAY4PGQYLELAX" hidden="1">#REF!</definedName>
    <definedName name="BExIJQK80ZEKSTV62E59AYJYUNLI" localSheetId="0" hidden="1">#REF!</definedName>
    <definedName name="BExIJQK80ZEKSTV62E59AYJYUNLI" localSheetId="1" hidden="1">#REF!</definedName>
    <definedName name="BExIJQK80ZEKSTV62E59AYJYUNLI" hidden="1">#REF!</definedName>
    <definedName name="BExIJRLX3M0YQLU1D5Y9V7HM5QNM" localSheetId="0" hidden="1">#REF!</definedName>
    <definedName name="BExIJRLX3M0YQLU1D5Y9V7HM5QNM" localSheetId="1" hidden="1">#REF!</definedName>
    <definedName name="BExIJRLX3M0YQLU1D5Y9V7HM5QNM" hidden="1">#REF!</definedName>
    <definedName name="BExIJRR7W9PHGSRPIHRCMIOQUEQQ" localSheetId="0" hidden="1">'[21]10.08.4 -2008 Capital'!#REF!</definedName>
    <definedName name="BExIJRR7W9PHGSRPIHRCMIOQUEQQ" localSheetId="1" hidden="1">'[21]10.08.4 -2008 Capital'!#REF!</definedName>
    <definedName name="BExIJRR7W9PHGSRPIHRCMIOQUEQQ" hidden="1">'[21]10.08.4 -2008 Capital'!#REF!</definedName>
    <definedName name="BExIJV22J0QA7286KNPMHO1ZUCB3" localSheetId="0" hidden="1">#REF!</definedName>
    <definedName name="BExIJV22J0QA7286KNPMHO1ZUCB3" localSheetId="1" hidden="1">#REF!</definedName>
    <definedName name="BExIJV22J0QA7286KNPMHO1ZUCB3" hidden="1">#REF!</definedName>
    <definedName name="BExIJVI6OC7B6ZE9V4PAOYZXKNER" localSheetId="0" hidden="1">#REF!</definedName>
    <definedName name="BExIJVI6OC7B6ZE9V4PAOYZXKNER" localSheetId="1" hidden="1">#REF!</definedName>
    <definedName name="BExIJVI6OC7B6ZE9V4PAOYZXKNER" hidden="1">#REF!</definedName>
    <definedName name="BExIJWK0NGTGQ4X7D5VIVXD14JHI" localSheetId="0" hidden="1">#REF!</definedName>
    <definedName name="BExIJWK0NGTGQ4X7D5VIVXD14JHI" localSheetId="1" hidden="1">#REF!</definedName>
    <definedName name="BExIJWK0NGTGQ4X7D5VIVXD14JHI" hidden="1">#REF!</definedName>
    <definedName name="BExIJWPCIYINEJUTXU74VK7WG031" localSheetId="0" hidden="1">#REF!</definedName>
    <definedName name="BExIJWPCIYINEJUTXU74VK7WG031" localSheetId="1" hidden="1">#REF!</definedName>
    <definedName name="BExIJWPCIYINEJUTXU74VK7WG031" hidden="1">#REF!</definedName>
    <definedName name="BExIKHTXPZR5A8OHB6HDP6QWDHAD" localSheetId="0" hidden="1">#REF!</definedName>
    <definedName name="BExIKHTXPZR5A8OHB6HDP6QWDHAD" localSheetId="1" hidden="1">#REF!</definedName>
    <definedName name="BExIKHTXPZR5A8OHB6HDP6QWDHAD" hidden="1">#REF!</definedName>
    <definedName name="BExIKMMJOETSAXJYY1SIKM58LMA2" localSheetId="0" hidden="1">#REF!</definedName>
    <definedName name="BExIKMMJOETSAXJYY1SIKM58LMA2" localSheetId="1" hidden="1">#REF!</definedName>
    <definedName name="BExIKMMJOETSAXJYY1SIKM58LMA2" hidden="1">#REF!</definedName>
    <definedName name="BExIKPRX2YB5WTLBU2ZIIDKTSZLB" localSheetId="0" hidden="1">#REF!</definedName>
    <definedName name="BExIKPRX2YB5WTLBU2ZIIDKTSZLB" localSheetId="1" hidden="1">#REF!</definedName>
    <definedName name="BExIKPRX2YB5WTLBU2ZIIDKTSZLB" hidden="1">#REF!</definedName>
    <definedName name="BExIKRF6AQ6VOO9KCIWSM6FY8M7D" localSheetId="0" hidden="1">#REF!</definedName>
    <definedName name="BExIKRF6AQ6VOO9KCIWSM6FY8M7D" localSheetId="1" hidden="1">#REF!</definedName>
    <definedName name="BExIKRF6AQ6VOO9KCIWSM6FY8M7D" hidden="1">#REF!</definedName>
    <definedName name="BExIKTYZESFT3LC0ASFMFKSE0D1X" localSheetId="0" hidden="1">#REF!</definedName>
    <definedName name="BExIKTYZESFT3LC0ASFMFKSE0D1X" localSheetId="1" hidden="1">#REF!</definedName>
    <definedName name="BExIKTYZESFT3LC0ASFMFKSE0D1X" hidden="1">#REF!</definedName>
    <definedName name="BExIKXVA6M8K0PTRYAGXS666L335" localSheetId="0" hidden="1">#REF!</definedName>
    <definedName name="BExIKXVA6M8K0PTRYAGXS666L335" localSheetId="1" hidden="1">#REF!</definedName>
    <definedName name="BExIKXVA6M8K0PTRYAGXS666L335" hidden="1">#REF!</definedName>
    <definedName name="BExIL0PMZ2SXK9R6MLP43KBU1J2P" localSheetId="0" hidden="1">#REF!</definedName>
    <definedName name="BExIL0PMZ2SXK9R6MLP43KBU1J2P" localSheetId="1" hidden="1">#REF!</definedName>
    <definedName name="BExIL0PMZ2SXK9R6MLP43KBU1J2P" hidden="1">#REF!</definedName>
    <definedName name="BExIL5T2MJ6DXYOSVERRYGMDV89B" localSheetId="0" hidden="1">#REF!</definedName>
    <definedName name="BExIL5T2MJ6DXYOSVERRYGMDV89B" localSheetId="1" hidden="1">#REF!</definedName>
    <definedName name="BExIL5T2MJ6DXYOSVERRYGMDV89B" hidden="1">#REF!</definedName>
    <definedName name="BExILAAXRTRAD18K74M6MGUEEPUM" localSheetId="0" hidden="1">#REF!</definedName>
    <definedName name="BExILAAXRTRAD18K74M6MGUEEPUM" localSheetId="1" hidden="1">#REF!</definedName>
    <definedName name="BExILAAXRTRAD18K74M6MGUEEPUM" hidden="1">#REF!</definedName>
    <definedName name="BExILG5F338C0FFLMVOKMKF8X5ZP" localSheetId="0" hidden="1">#REF!</definedName>
    <definedName name="BExILG5F338C0FFLMVOKMKF8X5ZP" localSheetId="1" hidden="1">#REF!</definedName>
    <definedName name="BExILG5F338C0FFLMVOKMKF8X5ZP" hidden="1">#REF!</definedName>
    <definedName name="BExILGQTQM0HOD0BJI90YO7GOIN3" localSheetId="0" hidden="1">#REF!</definedName>
    <definedName name="BExILGQTQM0HOD0BJI90YO7GOIN3" localSheetId="1" hidden="1">#REF!</definedName>
    <definedName name="BExILGQTQM0HOD0BJI90YO7GOIN3" hidden="1">#REF!</definedName>
    <definedName name="BExILT6PKNSR8V0R7UE4IRG590K6" localSheetId="0" hidden="1">'[21]10.08.2 - 2008 Expense'!#REF!</definedName>
    <definedName name="BExILT6PKNSR8V0R7UE4IRG590K6" localSheetId="1" hidden="1">'[21]10.08.2 - 2008 Expense'!#REF!</definedName>
    <definedName name="BExILT6PKNSR8V0R7UE4IRG590K6" hidden="1">'[21]10.08.2 - 2008 Expense'!#REF!</definedName>
    <definedName name="BExIM2RXHXBO63HBPUTHF775IIRY" localSheetId="0" hidden="1">#REF!</definedName>
    <definedName name="BExIM2RXHXBO63HBPUTHF775IIRY" localSheetId="1" hidden="1">#REF!</definedName>
    <definedName name="BExIM2RXHXBO63HBPUTHF775IIRY" hidden="1">#REF!</definedName>
    <definedName name="BExIM2RXYS5BGYBDMFLU1RE8039Z" localSheetId="0" hidden="1">#REF!</definedName>
    <definedName name="BExIM2RXYS5BGYBDMFLU1RE8039Z" localSheetId="1" hidden="1">#REF!</definedName>
    <definedName name="BExIM2RXYS5BGYBDMFLU1RE8039Z" hidden="1">#REF!</definedName>
    <definedName name="BExIM2X90EG7J3TG4STQ3J1OK4O0" localSheetId="0" hidden="1">'[21]10.08.5 - 2008 Capital - TDBU'!#REF!</definedName>
    <definedName name="BExIM2X90EG7J3TG4STQ3J1OK4O0" localSheetId="1" hidden="1">'[21]10.08.5 - 2008 Capital - TDBU'!#REF!</definedName>
    <definedName name="BExIM2X90EG7J3TG4STQ3J1OK4O0" hidden="1">'[21]10.08.5 - 2008 Capital - TDBU'!#REF!</definedName>
    <definedName name="BExIM9DBUB7ZGF4B20FVUO9QGOX2" localSheetId="0" hidden="1">#REF!</definedName>
    <definedName name="BExIM9DBUB7ZGF4B20FVUO9QGOX2" localSheetId="1" hidden="1">#REF!</definedName>
    <definedName name="BExIM9DBUB7ZGF4B20FVUO9QGOX2" hidden="1">#REF!</definedName>
    <definedName name="BExIMGK9Z94TFPWWZFMD10HV0IF6" localSheetId="0" hidden="1">#REF!</definedName>
    <definedName name="BExIMGK9Z94TFPWWZFMD10HV0IF6" localSheetId="1" hidden="1">#REF!</definedName>
    <definedName name="BExIMGK9Z94TFPWWZFMD10HV0IF6" hidden="1">#REF!</definedName>
    <definedName name="BExIMPEGKG18TELVC33T4OQTNBWC" localSheetId="0" hidden="1">#REF!</definedName>
    <definedName name="BExIMPEGKG18TELVC33T4OQTNBWC" localSheetId="1" hidden="1">#REF!</definedName>
    <definedName name="BExIMPEGKG18TELVC33T4OQTNBWC" hidden="1">#REF!</definedName>
    <definedName name="BExIN4OR435DL1US13JQPOQK8GD5" localSheetId="0" hidden="1">#REF!</definedName>
    <definedName name="BExIN4OR435DL1US13JQPOQK8GD5" localSheetId="1" hidden="1">#REF!</definedName>
    <definedName name="BExIN4OR435DL1US13JQPOQK8GD5" hidden="1">#REF!</definedName>
    <definedName name="BExINHQ27UK79IK88M14P1SXMGYY" localSheetId="0" hidden="1">#REF!</definedName>
    <definedName name="BExINHQ27UK79IK88M14P1SXMGYY" localSheetId="1" hidden="1">#REF!</definedName>
    <definedName name="BExINHQ27UK79IK88M14P1SXMGYY" hidden="1">#REF!</definedName>
    <definedName name="BExINI6A7H3KSFRFA6UBBDPKW37F" localSheetId="0" hidden="1">#REF!</definedName>
    <definedName name="BExINI6A7H3KSFRFA6UBBDPKW37F" localSheetId="1" hidden="1">#REF!</definedName>
    <definedName name="BExINI6A7H3KSFRFA6UBBDPKW37F" hidden="1">#REF!</definedName>
    <definedName name="BExINIMK8XC3JOBT2EXYFHHH52H0" localSheetId="0" hidden="1">#REF!</definedName>
    <definedName name="BExINIMK8XC3JOBT2EXYFHHH52H0" localSheetId="1" hidden="1">#REF!</definedName>
    <definedName name="BExINIMK8XC3JOBT2EXYFHHH52H0" hidden="1">#REF!</definedName>
    <definedName name="BExINLGZTO4C3BAICP3I2AXI0L3L" localSheetId="0" hidden="1">#REF!</definedName>
    <definedName name="BExINLGZTO4C3BAICP3I2AXI0L3L" localSheetId="1" hidden="1">#REF!</definedName>
    <definedName name="BExINLGZTO4C3BAICP3I2AXI0L3L" hidden="1">#REF!</definedName>
    <definedName name="BExINLX401ZKEGWU168DS4JUM2J6" localSheetId="0" hidden="1">#REF!</definedName>
    <definedName name="BExINLX401ZKEGWU168DS4JUM2J6" localSheetId="1" hidden="1">#REF!</definedName>
    <definedName name="BExINLX401ZKEGWU168DS4JUM2J6" hidden="1">#REF!</definedName>
    <definedName name="BExINMYYJO1FTV1CZF6O5XCFAMQX" localSheetId="0" hidden="1">#REF!</definedName>
    <definedName name="BExINMYYJO1FTV1CZF6O5XCFAMQX" localSheetId="1" hidden="1">#REF!</definedName>
    <definedName name="BExINMYYJO1FTV1CZF6O5XCFAMQX" hidden="1">#REF!</definedName>
    <definedName name="BExINP2H4KI05FRFV5PKZFE00HKO" localSheetId="0" hidden="1">#REF!</definedName>
    <definedName name="BExINP2H4KI05FRFV5PKZFE00HKO" localSheetId="1" hidden="1">#REF!</definedName>
    <definedName name="BExINP2H4KI05FRFV5PKZFE00HKO" hidden="1">#REF!</definedName>
    <definedName name="BExINT417AAWC51ZA8X4TDJCY0QV" localSheetId="0" hidden="1">#REF!</definedName>
    <definedName name="BExINT417AAWC51ZA8X4TDJCY0QV" localSheetId="1" hidden="1">#REF!</definedName>
    <definedName name="BExINT417AAWC51ZA8X4TDJCY0QV" hidden="1">#REF!</definedName>
    <definedName name="BExINT42RM5ESUGKCUN8IZFWEV0D" localSheetId="0" hidden="1">'[21]10.08.5 - 2008 Capital - TDBU'!#REF!</definedName>
    <definedName name="BExINT42RM5ESUGKCUN8IZFWEV0D" localSheetId="1" hidden="1">'[21]10.08.5 - 2008 Capital - TDBU'!#REF!</definedName>
    <definedName name="BExINT42RM5ESUGKCUN8IZFWEV0D" hidden="1">'[21]10.08.5 - 2008 Capital - TDBU'!#REF!</definedName>
    <definedName name="BExINZELBUXH0OXC3SAGC2RI7DXI" localSheetId="0" hidden="1">#REF!</definedName>
    <definedName name="BExINZELBUXH0OXC3SAGC2RI7DXI" localSheetId="1" hidden="1">#REF!</definedName>
    <definedName name="BExINZELBUXH0OXC3SAGC2RI7DXI" hidden="1">#REF!</definedName>
    <definedName name="BExINZELVWYGU876QUUZCIMXPBQC" localSheetId="0" hidden="1">#REF!</definedName>
    <definedName name="BExINZELVWYGU876QUUZCIMXPBQC" localSheetId="1" hidden="1">#REF!</definedName>
    <definedName name="BExINZELVWYGU876QUUZCIMXPBQC" hidden="1">#REF!</definedName>
    <definedName name="BExIOCQUQHKUU1KONGSDOLQTQEIC" localSheetId="0" hidden="1">#REF!</definedName>
    <definedName name="BExIOCQUQHKUU1KONGSDOLQTQEIC" localSheetId="1" hidden="1">#REF!</definedName>
    <definedName name="BExIOCQUQHKUU1KONGSDOLQTQEIC" hidden="1">#REF!</definedName>
    <definedName name="BExIOFL8Y5O61VLKTB4H20IJNWS1" localSheetId="0" hidden="1">#REF!</definedName>
    <definedName name="BExIOFL8Y5O61VLKTB4H20IJNWS1" localSheetId="1" hidden="1">#REF!</definedName>
    <definedName name="BExIOFL8Y5O61VLKTB4H20IJNWS1" hidden="1">#REF!</definedName>
    <definedName name="BExIOMBXRW5NS4ZPYX9G5QREZ5J6" localSheetId="0" hidden="1">#REF!</definedName>
    <definedName name="BExIOMBXRW5NS4ZPYX9G5QREZ5J6" localSheetId="1" hidden="1">#REF!</definedName>
    <definedName name="BExIOMBXRW5NS4ZPYX9G5QREZ5J6" hidden="1">#REF!</definedName>
    <definedName name="BExIOP121EZ0DOU3CLJVVRUIQPZP" localSheetId="0" hidden="1">#REF!</definedName>
    <definedName name="BExIOP121EZ0DOU3CLJVVRUIQPZP" localSheetId="1" hidden="1">#REF!</definedName>
    <definedName name="BExIOP121EZ0DOU3CLJVVRUIQPZP" hidden="1">#REF!</definedName>
    <definedName name="BExIORA3GK78T7C7SNBJJUONJ0LS" localSheetId="0" hidden="1">#REF!</definedName>
    <definedName name="BExIORA3GK78T7C7SNBJJUONJ0LS" localSheetId="1" hidden="1">#REF!</definedName>
    <definedName name="BExIORA3GK78T7C7SNBJJUONJ0LS" hidden="1">#REF!</definedName>
    <definedName name="BExIORFDXP4AVIEBLSTZ8ETSXMNM" localSheetId="0" hidden="1">#REF!</definedName>
    <definedName name="BExIORFDXP4AVIEBLSTZ8ETSXMNM" localSheetId="1" hidden="1">#REF!</definedName>
    <definedName name="BExIORFDXP4AVIEBLSTZ8ETSXMNM" hidden="1">#REF!</definedName>
    <definedName name="BExIOTZ5EFZ2NASVQ05RH15HRSW6" localSheetId="0" hidden="1">#REF!</definedName>
    <definedName name="BExIOTZ5EFZ2NASVQ05RH15HRSW6" localSheetId="1" hidden="1">#REF!</definedName>
    <definedName name="BExIOTZ5EFZ2NASVQ05RH15HRSW6" hidden="1">#REF!</definedName>
    <definedName name="BExIP8YNN6UUE1GZ223SWH7DLGKO" localSheetId="0" hidden="1">#REF!</definedName>
    <definedName name="BExIP8YNN6UUE1GZ223SWH7DLGKO" localSheetId="1" hidden="1">#REF!</definedName>
    <definedName name="BExIP8YNN6UUE1GZ223SWH7DLGKO" hidden="1">#REF!</definedName>
    <definedName name="BExIPAB4AOL592OJCC1CFAXTLF1A" localSheetId="0" hidden="1">#REF!</definedName>
    <definedName name="BExIPAB4AOL592OJCC1CFAXTLF1A" localSheetId="1" hidden="1">#REF!</definedName>
    <definedName name="BExIPAB4AOL592OJCC1CFAXTLF1A" hidden="1">#REF!</definedName>
    <definedName name="BExIPB25DKX4S2ZCKQN7KWSC3JBF" localSheetId="0" hidden="1">#REF!</definedName>
    <definedName name="BExIPB25DKX4S2ZCKQN7KWSC3JBF" localSheetId="1" hidden="1">#REF!</definedName>
    <definedName name="BExIPB25DKX4S2ZCKQN7KWSC3JBF" hidden="1">#REF!</definedName>
    <definedName name="BExIPDLT8JYAMGE5HTN4D1YHZF3V" localSheetId="0" hidden="1">#REF!</definedName>
    <definedName name="BExIPDLT8JYAMGE5HTN4D1YHZF3V" localSheetId="1" hidden="1">#REF!</definedName>
    <definedName name="BExIPDLT8JYAMGE5HTN4D1YHZF3V" hidden="1">#REF!</definedName>
    <definedName name="BExIPG040Q08EWIWL6CAVR3GRI43" localSheetId="0" hidden="1">#REF!</definedName>
    <definedName name="BExIPG040Q08EWIWL6CAVR3GRI43" localSheetId="1" hidden="1">#REF!</definedName>
    <definedName name="BExIPG040Q08EWIWL6CAVR3GRI43" hidden="1">#REF!</definedName>
    <definedName name="BExIPKNFUDPDKOSH5GHDVNA8D66S" localSheetId="0" hidden="1">#REF!</definedName>
    <definedName name="BExIPKNFUDPDKOSH5GHDVNA8D66S" localSheetId="1" hidden="1">#REF!</definedName>
    <definedName name="BExIPKNFUDPDKOSH5GHDVNA8D66S" hidden="1">#REF!</definedName>
    <definedName name="BExIPMWA45QSRZBQJ7J5LE412D5J" localSheetId="0" hidden="1">#REF!</definedName>
    <definedName name="BExIPMWA45QSRZBQJ7J5LE412D5J" localSheetId="1" hidden="1">#REF!</definedName>
    <definedName name="BExIPMWA45QSRZBQJ7J5LE412D5J" hidden="1">#REF!</definedName>
    <definedName name="BExIQ1VS9A2FHVD9TUHKG9K8EVVP" localSheetId="0" hidden="1">#REF!</definedName>
    <definedName name="BExIQ1VS9A2FHVD9TUHKG9K8EVVP" localSheetId="1" hidden="1">#REF!</definedName>
    <definedName name="BExIQ1VS9A2FHVD9TUHKG9K8EVVP" hidden="1">#REF!</definedName>
    <definedName name="BExIQ3J19L30PSQ2CXNT6IHW0I7V" localSheetId="0" hidden="1">#REF!</definedName>
    <definedName name="BExIQ3J19L30PSQ2CXNT6IHW0I7V" localSheetId="1" hidden="1">#REF!</definedName>
    <definedName name="BExIQ3J19L30PSQ2CXNT6IHW0I7V" hidden="1">#REF!</definedName>
    <definedName name="BExIQ3OJ7M04XCY276IO0LJA5XUK" localSheetId="0" hidden="1">#REF!</definedName>
    <definedName name="BExIQ3OJ7M04XCY276IO0LJA5XUK" localSheetId="1" hidden="1">#REF!</definedName>
    <definedName name="BExIQ3OJ7M04XCY276IO0LJA5XUK" hidden="1">#REF!</definedName>
    <definedName name="BExIQ5S19ITB0NDRUN4XV7B905ED" localSheetId="0" hidden="1">#REF!</definedName>
    <definedName name="BExIQ5S19ITB0NDRUN4XV7B905ED" localSheetId="1" hidden="1">#REF!</definedName>
    <definedName name="BExIQ5S19ITB0NDRUN4XV7B905ED" hidden="1">#REF!</definedName>
    <definedName name="BExIQ9TMQT2EIXSVQW7GVSOAW2VJ" localSheetId="0" hidden="1">#REF!</definedName>
    <definedName name="BExIQ9TMQT2EIXSVQW7GVSOAW2VJ" localSheetId="1" hidden="1">#REF!</definedName>
    <definedName name="BExIQ9TMQT2EIXSVQW7GVSOAW2VJ" hidden="1">#REF!</definedName>
    <definedName name="BExIQBMD65DFEB0L9IMMF5X977SD" localSheetId="0" hidden="1">#REF!</definedName>
    <definedName name="BExIQBMD65DFEB0L9IMMF5X977SD" localSheetId="1" hidden="1">#REF!</definedName>
    <definedName name="BExIQBMD65DFEB0L9IMMF5X977SD" hidden="1">#REF!</definedName>
    <definedName name="BExIQBMDE1L6J4H27K1FMSHQKDSE" localSheetId="0" hidden="1">#REF!</definedName>
    <definedName name="BExIQBMDE1L6J4H27K1FMSHQKDSE" localSheetId="1" hidden="1">#REF!</definedName>
    <definedName name="BExIQBMDE1L6J4H27K1FMSHQKDSE" hidden="1">#REF!</definedName>
    <definedName name="BExIQE65LVXUOF3UZFO7SDHFJH22" localSheetId="0" hidden="1">#REF!</definedName>
    <definedName name="BExIQE65LVXUOF3UZFO7SDHFJH22" localSheetId="1" hidden="1">#REF!</definedName>
    <definedName name="BExIQE65LVXUOF3UZFO7SDHFJH22" hidden="1">#REF!</definedName>
    <definedName name="BExIQG9OO2KKBOWTMD1OXY36TEGA" localSheetId="0" hidden="1">#REF!</definedName>
    <definedName name="BExIQG9OO2KKBOWTMD1OXY36TEGA" localSheetId="1" hidden="1">#REF!</definedName>
    <definedName name="BExIQG9OO2KKBOWTMD1OXY36TEGA" hidden="1">#REF!</definedName>
    <definedName name="BExIQK0FRCT7UYOFPF6HXKEUARNJ" localSheetId="0" hidden="1">#REF!</definedName>
    <definedName name="BExIQK0FRCT7UYOFPF6HXKEUARNJ" localSheetId="1" hidden="1">#REF!</definedName>
    <definedName name="BExIQK0FRCT7UYOFPF6HXKEUARNJ" hidden="1">#REF!</definedName>
    <definedName name="BExIQX1XBB31HZTYEEVOBSE3C5A6" localSheetId="0" hidden="1">#REF!</definedName>
    <definedName name="BExIQX1XBB31HZTYEEVOBSE3C5A6" localSheetId="1" hidden="1">#REF!</definedName>
    <definedName name="BExIQX1XBB31HZTYEEVOBSE3C5A6" hidden="1">#REF!</definedName>
    <definedName name="BExIQY8VY7PMQS8M5UTSAF3MW1AA" localSheetId="0" hidden="1">#REF!</definedName>
    <definedName name="BExIQY8VY7PMQS8M5UTSAF3MW1AA" localSheetId="1" hidden="1">#REF!</definedName>
    <definedName name="BExIQY8VY7PMQS8M5UTSAF3MW1AA" hidden="1">#REF!</definedName>
    <definedName name="BExIQYP5T1TPAQYW7QU1Q98BKX7W" localSheetId="0" hidden="1">#REF!</definedName>
    <definedName name="BExIQYP5T1TPAQYW7QU1Q98BKX7W" localSheetId="1" hidden="1">#REF!</definedName>
    <definedName name="BExIQYP5T1TPAQYW7QU1Q98BKX7W" hidden="1">#REF!</definedName>
    <definedName name="BExIR2ALYRP9FW99DK2084J7IIDC" localSheetId="0" hidden="1">#REF!</definedName>
    <definedName name="BExIR2ALYRP9FW99DK2084J7IIDC" localSheetId="1" hidden="1">#REF!</definedName>
    <definedName name="BExIR2ALYRP9FW99DK2084J7IIDC" hidden="1">#REF!</definedName>
    <definedName name="BExIR8FQETPTQYW37DBVDWG3J4JW" localSheetId="0" hidden="1">#REF!</definedName>
    <definedName name="BExIR8FQETPTQYW37DBVDWG3J4JW" localSheetId="1" hidden="1">#REF!</definedName>
    <definedName name="BExIR8FQETPTQYW37DBVDWG3J4JW" hidden="1">#REF!</definedName>
    <definedName name="BExIRRBGTY01OQOI3U5SW59RFDFI" localSheetId="0" hidden="1">#REF!</definedName>
    <definedName name="BExIRRBGTY01OQOI3U5SW59RFDFI" localSheetId="1" hidden="1">#REF!</definedName>
    <definedName name="BExIRRBGTY01OQOI3U5SW59RFDFI" hidden="1">#REF!</definedName>
    <definedName name="BExIRRM8X5MMN15Q3SPFK13165ZR" localSheetId="0" hidden="1">'[21]10.08.5 - 2008 Capital - TDBU'!#REF!</definedName>
    <definedName name="BExIRRM8X5MMN15Q3SPFK13165ZR" localSheetId="1" hidden="1">'[21]10.08.5 - 2008 Capital - TDBU'!#REF!</definedName>
    <definedName name="BExIRRM8X5MMN15Q3SPFK13165ZR" hidden="1">'[21]10.08.5 - 2008 Capital - TDBU'!#REF!</definedName>
    <definedName name="BExIS4T0DRF57HYO7OGG72KBOFOI" localSheetId="0" hidden="1">#REF!</definedName>
    <definedName name="BExIS4T0DRF57HYO7OGG72KBOFOI" localSheetId="1" hidden="1">#REF!</definedName>
    <definedName name="BExIS4T0DRF57HYO7OGG72KBOFOI" hidden="1">#REF!</definedName>
    <definedName name="BExIS77BJDDK18PGI9DSEYZPIL7P" localSheetId="0" hidden="1">#REF!</definedName>
    <definedName name="BExIS77BJDDK18PGI9DSEYZPIL7P" localSheetId="1" hidden="1">#REF!</definedName>
    <definedName name="BExIS77BJDDK18PGI9DSEYZPIL7P" hidden="1">#REF!</definedName>
    <definedName name="BExIS8UME1A94FJH5YHFVEO8E03Z" localSheetId="0" hidden="1">#REF!</definedName>
    <definedName name="BExIS8UME1A94FJH5YHFVEO8E03Z" localSheetId="1" hidden="1">#REF!</definedName>
    <definedName name="BExIS8UME1A94FJH5YHFVEO8E03Z" hidden="1">#REF!</definedName>
    <definedName name="BExIS8USL1T3Z97CZ30HJ98E2GXQ" localSheetId="0" hidden="1">#REF!</definedName>
    <definedName name="BExIS8USL1T3Z97CZ30HJ98E2GXQ" localSheetId="1" hidden="1">#REF!</definedName>
    <definedName name="BExIS8USL1T3Z97CZ30HJ98E2GXQ" hidden="1">#REF!</definedName>
    <definedName name="BExISC5B700MZUBFTQ9K4IKTF7HR" localSheetId="0" hidden="1">#REF!</definedName>
    <definedName name="BExISC5B700MZUBFTQ9K4IKTF7HR" localSheetId="1" hidden="1">#REF!</definedName>
    <definedName name="BExISC5B700MZUBFTQ9K4IKTF7HR" hidden="1">#REF!</definedName>
    <definedName name="BExISDHXS49S1H56ENBPRF1NLD5C" localSheetId="0" hidden="1">#REF!</definedName>
    <definedName name="BExISDHXS49S1H56ENBPRF1NLD5C" localSheetId="1" hidden="1">#REF!</definedName>
    <definedName name="BExISDHXS49S1H56ENBPRF1NLD5C" hidden="1">#REF!</definedName>
    <definedName name="BExISM1JLV54A21A164IURMPGUMU" localSheetId="0" hidden="1">#REF!</definedName>
    <definedName name="BExISM1JLV54A21A164IURMPGUMU" localSheetId="1" hidden="1">#REF!</definedName>
    <definedName name="BExISM1JLV54A21A164IURMPGUMU" hidden="1">#REF!</definedName>
    <definedName name="BExISRFKJYUZ4AKW44IJF7RF9Y90" localSheetId="0" hidden="1">#REF!</definedName>
    <definedName name="BExISRFKJYUZ4AKW44IJF7RF9Y90" localSheetId="1" hidden="1">#REF!</definedName>
    <definedName name="BExISRFKJYUZ4AKW44IJF7RF9Y90" hidden="1">#REF!</definedName>
    <definedName name="BExISXVMB9A7MHHRJTQGWLTINL5K" localSheetId="0" hidden="1">#REF!</definedName>
    <definedName name="BExISXVMB9A7MHHRJTQGWLTINL5K" localSheetId="1" hidden="1">#REF!</definedName>
    <definedName name="BExISXVMB9A7MHHRJTQGWLTINL5K" hidden="1">#REF!</definedName>
    <definedName name="BExIT1MK8TBAK3SNP36A8FKDQSOK" localSheetId="0" hidden="1">#REF!</definedName>
    <definedName name="BExIT1MK8TBAK3SNP36A8FKDQSOK" localSheetId="1" hidden="1">#REF!</definedName>
    <definedName name="BExIT1MK8TBAK3SNP36A8FKDQSOK" hidden="1">#REF!</definedName>
    <definedName name="BExITBNYANV2S8KD56GOGCKW393R" localSheetId="0" hidden="1">#REF!</definedName>
    <definedName name="BExITBNYANV2S8KD56GOGCKW393R" localSheetId="1" hidden="1">#REF!</definedName>
    <definedName name="BExITBNYANV2S8KD56GOGCKW393R" hidden="1">#REF!</definedName>
    <definedName name="BExITENTNC8AZE7V0WRWRYW8HP0C" localSheetId="0" hidden="1">#REF!</definedName>
    <definedName name="BExITENTNC8AZE7V0WRWRYW8HP0C" localSheetId="1" hidden="1">#REF!</definedName>
    <definedName name="BExITENTNC8AZE7V0WRWRYW8HP0C" hidden="1">#REF!</definedName>
    <definedName name="BExITKI640SU7Y4KLZY9I1Z9R6TT" localSheetId="0" hidden="1">#REF!</definedName>
    <definedName name="BExITKI640SU7Y4KLZY9I1Z9R6TT" localSheetId="1" hidden="1">#REF!</definedName>
    <definedName name="BExITKI640SU7Y4KLZY9I1Z9R6TT" hidden="1">#REF!</definedName>
    <definedName name="BExITTSMS5QHJIV39IX8L172UTTU" localSheetId="0" hidden="1">#REF!</definedName>
    <definedName name="BExITTSMS5QHJIV39IX8L172UTTU" localSheetId="1" hidden="1">#REF!</definedName>
    <definedName name="BExITTSMS5QHJIV39IX8L172UTTU" hidden="1">#REF!</definedName>
    <definedName name="BExITU3FT317H7G8057DIO12TN7U" localSheetId="0" hidden="1">#REF!</definedName>
    <definedName name="BExITU3FT317H7G8057DIO12TN7U" localSheetId="1" hidden="1">#REF!</definedName>
    <definedName name="BExITU3FT317H7G8057DIO12TN7U" hidden="1">#REF!</definedName>
    <definedName name="BExITXE2V3RFP2CB0EZVVTMZFX7T" localSheetId="0" hidden="1">#REF!</definedName>
    <definedName name="BExITXE2V3RFP2CB0EZVVTMZFX7T" localSheetId="1" hidden="1">#REF!</definedName>
    <definedName name="BExITXE2V3RFP2CB0EZVVTMZFX7T" hidden="1">#REF!</definedName>
    <definedName name="BExIUAFCGGFQDEDMTXUYTTA3EYBT" localSheetId="0" hidden="1">#REF!</definedName>
    <definedName name="BExIUAFCGGFQDEDMTXUYTTA3EYBT" localSheetId="1" hidden="1">#REF!</definedName>
    <definedName name="BExIUAFCGGFQDEDMTXUYTTA3EYBT" hidden="1">#REF!</definedName>
    <definedName name="BExIUD4OJGH65NFNQ4VMCE3R4J1X" localSheetId="0" hidden="1">#REF!</definedName>
    <definedName name="BExIUD4OJGH65NFNQ4VMCE3R4J1X" localSheetId="1" hidden="1">#REF!</definedName>
    <definedName name="BExIUD4OJGH65NFNQ4VMCE3R4J1X" hidden="1">#REF!</definedName>
    <definedName name="BExIUKGWIPE992U6T8OUR0LZQDXK" localSheetId="0" hidden="1">#REF!</definedName>
    <definedName name="BExIUKGWIPE992U6T8OUR0LZQDXK" localSheetId="1" hidden="1">#REF!</definedName>
    <definedName name="BExIUKGWIPE992U6T8OUR0LZQDXK" hidden="1">#REF!</definedName>
    <definedName name="BExIUM46R6FW1PBJUL86BQVXB96X" localSheetId="0" hidden="1">#REF!</definedName>
    <definedName name="BExIUM46R6FW1PBJUL86BQVXB96X" localSheetId="1" hidden="1">#REF!</definedName>
    <definedName name="BExIUM46R6FW1PBJUL86BQVXB96X" hidden="1">#REF!</definedName>
    <definedName name="BExIUTB5OAAXYW0OFMP0PS40SPOB" localSheetId="0" hidden="1">#REF!</definedName>
    <definedName name="BExIUTB5OAAXYW0OFMP0PS40SPOB" localSheetId="1" hidden="1">#REF!</definedName>
    <definedName name="BExIUTB5OAAXYW0OFMP0PS40SPOB" hidden="1">#REF!</definedName>
    <definedName name="BExIUUT2MHIOV6R3WHA0DPM1KBKY" localSheetId="0" hidden="1">#REF!</definedName>
    <definedName name="BExIUUT2MHIOV6R3WHA0DPM1KBKY" localSheetId="1" hidden="1">#REF!</definedName>
    <definedName name="BExIUUT2MHIOV6R3WHA0DPM1KBKY" hidden="1">#REF!</definedName>
    <definedName name="BExIUY3RMHPHDAHQNA21GY3ZUTMU" localSheetId="0" hidden="1">#REF!</definedName>
    <definedName name="BExIUY3RMHPHDAHQNA21GY3ZUTMU" localSheetId="1" hidden="1">#REF!</definedName>
    <definedName name="BExIUY3RMHPHDAHQNA21GY3ZUTMU" hidden="1">#REF!</definedName>
    <definedName name="BExIUYPDT1AM6MWGWQS646PIZIWC" localSheetId="0" hidden="1">#REF!</definedName>
    <definedName name="BExIUYPDT1AM6MWGWQS646PIZIWC" localSheetId="1" hidden="1">#REF!</definedName>
    <definedName name="BExIUYPDT1AM6MWGWQS646PIZIWC" hidden="1">#REF!</definedName>
    <definedName name="BExIV0I2O9F8D1UK1SI8AEYR6U0A" localSheetId="0" hidden="1">#REF!</definedName>
    <definedName name="BExIV0I2O9F8D1UK1SI8AEYR6U0A" localSheetId="1" hidden="1">#REF!</definedName>
    <definedName name="BExIV0I2O9F8D1UK1SI8AEYR6U0A" hidden="1">#REF!</definedName>
    <definedName name="BExIV2LM38XPLRTWT0R44TMQ59E5" localSheetId="0" hidden="1">#REF!</definedName>
    <definedName name="BExIV2LM38XPLRTWT0R44TMQ59E5" localSheetId="1" hidden="1">#REF!</definedName>
    <definedName name="BExIV2LM38XPLRTWT0R44TMQ59E5" hidden="1">#REF!</definedName>
    <definedName name="BExIV3HY4S0YRV1F7XEMF2YHAR2I" localSheetId="0" hidden="1">#REF!</definedName>
    <definedName name="BExIV3HY4S0YRV1F7XEMF2YHAR2I" localSheetId="1" hidden="1">#REF!</definedName>
    <definedName name="BExIV3HY4S0YRV1F7XEMF2YHAR2I" hidden="1">#REF!</definedName>
    <definedName name="BExIV6HUZFRIFLXW2SICKGTAH1PV" localSheetId="0" hidden="1">#REF!</definedName>
    <definedName name="BExIV6HUZFRIFLXW2SICKGTAH1PV" localSheetId="1" hidden="1">#REF!</definedName>
    <definedName name="BExIV6HUZFRIFLXW2SICKGTAH1PV" hidden="1">#REF!</definedName>
    <definedName name="BExIV8AM80CS6E5TN6IATF33GV1V" localSheetId="0" hidden="1">#REF!</definedName>
    <definedName name="BExIV8AM80CS6E5TN6IATF33GV1V" localSheetId="1" hidden="1">#REF!</definedName>
    <definedName name="BExIV8AM80CS6E5TN6IATF33GV1V" hidden="1">#REF!</definedName>
    <definedName name="BExIVBFYNRU691AQPVWWPH7PG4PX" localSheetId="0" hidden="1">#REF!</definedName>
    <definedName name="BExIVBFYNRU691AQPVWWPH7PG4PX" localSheetId="1" hidden="1">#REF!</definedName>
    <definedName name="BExIVBFYNRU691AQPVWWPH7PG4PX" hidden="1">#REF!</definedName>
    <definedName name="BExIVC6WZMHRBRGIBUVX0CO2RK05" localSheetId="0" hidden="1">#REF!</definedName>
    <definedName name="BExIVC6WZMHRBRGIBUVX0CO2RK05" localSheetId="1" hidden="1">#REF!</definedName>
    <definedName name="BExIVC6WZMHRBRGIBUVX0CO2RK05" hidden="1">#REF!</definedName>
    <definedName name="BExIVCXWL6H5LD9DHDIA4F5U9TQL" localSheetId="0" hidden="1">#REF!</definedName>
    <definedName name="BExIVCXWL6H5LD9DHDIA4F5U9TQL" localSheetId="1" hidden="1">#REF!</definedName>
    <definedName name="BExIVCXWL6H5LD9DHDIA4F5U9TQL" hidden="1">#REF!</definedName>
    <definedName name="BExIVEL6GUMOY062S9PFOGOGJ1UX" localSheetId="0" hidden="1">#REF!</definedName>
    <definedName name="BExIVEL6GUMOY062S9PFOGOGJ1UX" localSheetId="1" hidden="1">#REF!</definedName>
    <definedName name="BExIVEL6GUMOY062S9PFOGOGJ1UX" hidden="1">#REF!</definedName>
    <definedName name="BExIVMOIPSEWSIHIDDLOXESQ28A0" localSheetId="0" hidden="1">#REF!</definedName>
    <definedName name="BExIVMOIPSEWSIHIDDLOXESQ28A0" localSheetId="1" hidden="1">#REF!</definedName>
    <definedName name="BExIVMOIPSEWSIHIDDLOXESQ28A0" hidden="1">#REF!</definedName>
    <definedName name="BExIVNVNJX9BYDLC88NG09YF5XQ6" localSheetId="0" hidden="1">#REF!</definedName>
    <definedName name="BExIVNVNJX9BYDLC88NG09YF5XQ6" localSheetId="1" hidden="1">#REF!</definedName>
    <definedName name="BExIVNVNJX9BYDLC88NG09YF5XQ6" hidden="1">#REF!</definedName>
    <definedName name="BExIVQVKLMGSRYT1LFZH0KUIA4OR" localSheetId="0" hidden="1">#REF!</definedName>
    <definedName name="BExIVQVKLMGSRYT1LFZH0KUIA4OR" localSheetId="1" hidden="1">#REF!</definedName>
    <definedName name="BExIVQVKLMGSRYT1LFZH0KUIA4OR" hidden="1">#REF!</definedName>
    <definedName name="BExIVYTFI35KNR2XSA6N8OJYUTUR" localSheetId="0" hidden="1">#REF!</definedName>
    <definedName name="BExIVYTFI35KNR2XSA6N8OJYUTUR" localSheetId="1" hidden="1">#REF!</definedName>
    <definedName name="BExIVYTFI35KNR2XSA6N8OJYUTUR" hidden="1">#REF!</definedName>
    <definedName name="BExIWB3SY3WRIVIOF988DNNODBOA" localSheetId="0" hidden="1">#REF!</definedName>
    <definedName name="BExIWB3SY3WRIVIOF988DNNODBOA" localSheetId="1" hidden="1">#REF!</definedName>
    <definedName name="BExIWB3SY3WRIVIOF988DNNODBOA" hidden="1">#REF!</definedName>
    <definedName name="BExIWB99CG0H52LRD6QWPN4L6DV2" localSheetId="0" hidden="1">#REF!</definedName>
    <definedName name="BExIWB99CG0H52LRD6QWPN4L6DV2" localSheetId="1" hidden="1">#REF!</definedName>
    <definedName name="BExIWB99CG0H52LRD6QWPN4L6DV2" hidden="1">#REF!</definedName>
    <definedName name="BExIWCGFM00Y1WAFPJT5KRD1K5XP" localSheetId="0" hidden="1">#REF!</definedName>
    <definedName name="BExIWCGFM00Y1WAFPJT5KRD1K5XP" localSheetId="1" hidden="1">#REF!</definedName>
    <definedName name="BExIWCGFM00Y1WAFPJT5KRD1K5XP" hidden="1">#REF!</definedName>
    <definedName name="BExIWG1W7XP9DFYYSZAIOSHM0QLQ" localSheetId="0" hidden="1">#REF!</definedName>
    <definedName name="BExIWG1W7XP9DFYYSZAIOSHM0QLQ" localSheetId="1" hidden="1">#REF!</definedName>
    <definedName name="BExIWG1W7XP9DFYYSZAIOSHM0QLQ" hidden="1">#REF!</definedName>
    <definedName name="BExIWH3KUK94B7833DD4TB0Y6KP9" localSheetId="0" hidden="1">#REF!</definedName>
    <definedName name="BExIWH3KUK94B7833DD4TB0Y6KP9" localSheetId="1" hidden="1">#REF!</definedName>
    <definedName name="BExIWH3KUK94B7833DD4TB0Y6KP9" hidden="1">#REF!</definedName>
    <definedName name="BExIWKE9MGIDWORBI43AWTUNYFAN" localSheetId="0" hidden="1">#REF!</definedName>
    <definedName name="BExIWKE9MGIDWORBI43AWTUNYFAN" localSheetId="1" hidden="1">#REF!</definedName>
    <definedName name="BExIWKE9MGIDWORBI43AWTUNYFAN" hidden="1">#REF!</definedName>
    <definedName name="BExIWLFXFUPVKEPUHWJYGEW9I7SQ" localSheetId="0" hidden="1">#REF!</definedName>
    <definedName name="BExIWLFXFUPVKEPUHWJYGEW9I7SQ" localSheetId="1" hidden="1">#REF!</definedName>
    <definedName name="BExIWLFXFUPVKEPUHWJYGEW9I7SQ" hidden="1">#REF!</definedName>
    <definedName name="BExIWNZR6BI167OK1PHT0XMDHSMS" localSheetId="0" hidden="1">#REF!</definedName>
    <definedName name="BExIWNZR6BI167OK1PHT0XMDHSMS" localSheetId="1" hidden="1">#REF!</definedName>
    <definedName name="BExIWNZR6BI167OK1PHT0XMDHSMS" hidden="1">#REF!</definedName>
    <definedName name="BExIWQ8KOCZ9G1137JOM03I28GP4" localSheetId="0" hidden="1">#REF!</definedName>
    <definedName name="BExIWQ8KOCZ9G1137JOM03I28GP4" localSheetId="1" hidden="1">#REF!</definedName>
    <definedName name="BExIWQ8KOCZ9G1137JOM03I28GP4" hidden="1">#REF!</definedName>
    <definedName name="BExIX34PM5DBTRHRQWP6PL6WIX88" localSheetId="0" hidden="1">#REF!</definedName>
    <definedName name="BExIX34PM5DBTRHRQWP6PL6WIX88" localSheetId="1" hidden="1">#REF!</definedName>
    <definedName name="BExIX34PM5DBTRHRQWP6PL6WIX88" hidden="1">#REF!</definedName>
    <definedName name="BExIX5OAP9KSUE5SIZCW9P39Q4WE" localSheetId="0" hidden="1">#REF!</definedName>
    <definedName name="BExIX5OAP9KSUE5SIZCW9P39Q4WE" localSheetId="1" hidden="1">#REF!</definedName>
    <definedName name="BExIX5OAP9KSUE5SIZCW9P39Q4WE" hidden="1">#REF!</definedName>
    <definedName name="BExIXB7UUMLUUU4G2KWA00VKHNEJ" localSheetId="0" hidden="1">#REF!</definedName>
    <definedName name="BExIXB7UUMLUUU4G2KWA00VKHNEJ" localSheetId="1" hidden="1">#REF!</definedName>
    <definedName name="BExIXB7UUMLUUU4G2KWA00VKHNEJ" hidden="1">#REF!</definedName>
    <definedName name="BExIXGRJPVJMUDGSG7IHPXPNO69B" localSheetId="0" hidden="1">#REF!</definedName>
    <definedName name="BExIXGRJPVJMUDGSG7IHPXPNO69B" localSheetId="1" hidden="1">#REF!</definedName>
    <definedName name="BExIXGRJPVJMUDGSG7IHPXPNO69B" hidden="1">#REF!</definedName>
    <definedName name="BExIXM5R87ZL3FHALWZXYCPHGX3E" localSheetId="0" hidden="1">#REF!</definedName>
    <definedName name="BExIXM5R87ZL3FHALWZXYCPHGX3E" localSheetId="1" hidden="1">#REF!</definedName>
    <definedName name="BExIXM5R87ZL3FHALWZXYCPHGX3E" hidden="1">#REF!</definedName>
    <definedName name="BExIXS036ZCKT2Z8XZKLZ8PFWQGL" localSheetId="0" hidden="1">#REF!</definedName>
    <definedName name="BExIXS036ZCKT2Z8XZKLZ8PFWQGL" localSheetId="1" hidden="1">#REF!</definedName>
    <definedName name="BExIXS036ZCKT2Z8XZKLZ8PFWQGL" hidden="1">#REF!</definedName>
    <definedName name="BExIXY5CF9PFM0P40AZ4U51TMWV0" localSheetId="0" hidden="1">#REF!</definedName>
    <definedName name="BExIXY5CF9PFM0P40AZ4U51TMWV0" localSheetId="1" hidden="1">#REF!</definedName>
    <definedName name="BExIXY5CF9PFM0P40AZ4U51TMWV0" hidden="1">#REF!</definedName>
    <definedName name="BExIYEXJBK8JDWIRSVV4RJSKZVV1" localSheetId="0" hidden="1">#REF!</definedName>
    <definedName name="BExIYEXJBK8JDWIRSVV4RJSKZVV1" localSheetId="1" hidden="1">#REF!</definedName>
    <definedName name="BExIYEXJBK8JDWIRSVV4RJSKZVV1" hidden="1">#REF!</definedName>
    <definedName name="BExIYI2RH0K4225XO970K2IQ1E79" localSheetId="0" hidden="1">#REF!</definedName>
    <definedName name="BExIYI2RH0K4225XO970K2IQ1E79" localSheetId="1" hidden="1">#REF!</definedName>
    <definedName name="BExIYI2RH0K4225XO970K2IQ1E79" hidden="1">#REF!</definedName>
    <definedName name="BExIYMPZ0KS2KOJFQAUQJ77L7701" localSheetId="0" hidden="1">#REF!</definedName>
    <definedName name="BExIYMPZ0KS2KOJFQAUQJ77L7701" localSheetId="1" hidden="1">#REF!</definedName>
    <definedName name="BExIYMPZ0KS2KOJFQAUQJ77L7701" hidden="1">#REF!</definedName>
    <definedName name="BExIYP9Q6FV9T0R9G3UDKLS4TTYX" localSheetId="0" hidden="1">#REF!</definedName>
    <definedName name="BExIYP9Q6FV9T0R9G3UDKLS4TTYX" localSheetId="1" hidden="1">#REF!</definedName>
    <definedName name="BExIYP9Q6FV9T0R9G3UDKLS4TTYX" hidden="1">#REF!</definedName>
    <definedName name="BExIYQ63QDPSPOEL1H0OP89YQTZH" localSheetId="0" hidden="1">'[21]10.08.2 - 2008 Expense'!#REF!</definedName>
    <definedName name="BExIYQ63QDPSPOEL1H0OP89YQTZH" localSheetId="1" hidden="1">'[21]10.08.2 - 2008 Expense'!#REF!</definedName>
    <definedName name="BExIYQ63QDPSPOEL1H0OP89YQTZH" hidden="1">'[21]10.08.2 - 2008 Expense'!#REF!</definedName>
    <definedName name="BExIYV9IMIVVVSZNL48E412WN7ZF" localSheetId="0" hidden="1">#REF!</definedName>
    <definedName name="BExIYV9IMIVVVSZNL48E412WN7ZF" localSheetId="1" hidden="1">#REF!</definedName>
    <definedName name="BExIYV9IMIVVVSZNL48E412WN7ZF" hidden="1">#REF!</definedName>
    <definedName name="BExIYWWSSNFJ49218D4EO9QWKL69" localSheetId="0" hidden="1">#REF!</definedName>
    <definedName name="BExIYWWSSNFJ49218D4EO9QWKL69" localSheetId="1" hidden="1">#REF!</definedName>
    <definedName name="BExIYWWSSNFJ49218D4EO9QWKL69" hidden="1">#REF!</definedName>
    <definedName name="BExIYZGLDQ1TN7BIIN4RLDP31GIM" localSheetId="0" hidden="1">#REF!</definedName>
    <definedName name="BExIYZGLDQ1TN7BIIN4RLDP31GIM" localSheetId="1" hidden="1">#REF!</definedName>
    <definedName name="BExIYZGLDQ1TN7BIIN4RLDP31GIM" hidden="1">#REF!</definedName>
    <definedName name="BExIZ4K0EZJK6PW3L8SVKTJFSWW9" localSheetId="0" hidden="1">#REF!</definedName>
    <definedName name="BExIZ4K0EZJK6PW3L8SVKTJFSWW9" localSheetId="1" hidden="1">#REF!</definedName>
    <definedName name="BExIZ4K0EZJK6PW3L8SVKTJFSWW9" hidden="1">#REF!</definedName>
    <definedName name="BExIZ5GDN6WSJ55BFCN2CC7G80L0" localSheetId="0" hidden="1">#REF!</definedName>
    <definedName name="BExIZ5GDN6WSJ55BFCN2CC7G80L0" localSheetId="1" hidden="1">#REF!</definedName>
    <definedName name="BExIZ5GDN6WSJ55BFCN2CC7G80L0" hidden="1">#REF!</definedName>
    <definedName name="BExIZ6YBLNY9O1BQC129VGDXCVNX" localSheetId="0" hidden="1">#REF!</definedName>
    <definedName name="BExIZ6YBLNY9O1BQC129VGDXCVNX" localSheetId="1" hidden="1">#REF!</definedName>
    <definedName name="BExIZ6YBLNY9O1BQC129VGDXCVNX" hidden="1">#REF!</definedName>
    <definedName name="BExIZAECOEZGBAO29QMV14E6XDIV" localSheetId="0" hidden="1">#REF!</definedName>
    <definedName name="BExIZAECOEZGBAO29QMV14E6XDIV" localSheetId="1" hidden="1">#REF!</definedName>
    <definedName name="BExIZAECOEZGBAO29QMV14E6XDIV" hidden="1">#REF!</definedName>
    <definedName name="BExIZKVXYD5O2JBU81F2UFJZLLSI" localSheetId="0" hidden="1">#REF!</definedName>
    <definedName name="BExIZKVXYD5O2JBU81F2UFJZLLSI" localSheetId="1" hidden="1">#REF!</definedName>
    <definedName name="BExIZKVXYD5O2JBU81F2UFJZLLSI" hidden="1">#REF!</definedName>
    <definedName name="BExIZPZDHC8HGER83WHCZAHOX7LK" localSheetId="0" hidden="1">#REF!</definedName>
    <definedName name="BExIZPZDHC8HGER83WHCZAHOX7LK" localSheetId="1" hidden="1">#REF!</definedName>
    <definedName name="BExIZPZDHC8HGER83WHCZAHOX7LK" hidden="1">#REF!</definedName>
    <definedName name="BExIZY2PUZ0OF9YKK1B13IW0VS6G" localSheetId="0" hidden="1">#REF!</definedName>
    <definedName name="BExIZY2PUZ0OF9YKK1B13IW0VS6G" localSheetId="1" hidden="1">#REF!</definedName>
    <definedName name="BExIZY2PUZ0OF9YKK1B13IW0VS6G" hidden="1">#REF!</definedName>
    <definedName name="BExJ08KBRR2XMWW3VZMPSQKXHZUH" localSheetId="0" hidden="1">#REF!</definedName>
    <definedName name="BExJ08KBRR2XMWW3VZMPSQKXHZUH" localSheetId="1" hidden="1">#REF!</definedName>
    <definedName name="BExJ08KBRR2XMWW3VZMPSQKXHZUH" hidden="1">#REF!</definedName>
    <definedName name="BExJ0DYJWXGE7DA39PYL3WM05U9O" localSheetId="0" hidden="1">#REF!</definedName>
    <definedName name="BExJ0DYJWXGE7DA39PYL3WM05U9O" localSheetId="1" hidden="1">#REF!</definedName>
    <definedName name="BExJ0DYJWXGE7DA39PYL3WM05U9O" hidden="1">#REF!</definedName>
    <definedName name="BExJ0MY8SY5J5V50H3UKE78ODTVB" localSheetId="0" hidden="1">#REF!</definedName>
    <definedName name="BExJ0MY8SY5J5V50H3UKE78ODTVB" localSheetId="1" hidden="1">#REF!</definedName>
    <definedName name="BExJ0MY8SY5J5V50H3UKE78ODTVB" hidden="1">#REF!</definedName>
    <definedName name="BExJ0YC98G37ML4N8FLP8D95EFRF" localSheetId="0" hidden="1">#REF!</definedName>
    <definedName name="BExJ0YC98G37ML4N8FLP8D95EFRF" localSheetId="1" hidden="1">#REF!</definedName>
    <definedName name="BExJ0YC98G37ML4N8FLP8D95EFRF" hidden="1">#REF!</definedName>
    <definedName name="BExJ1PWWYANUHL8A16ETV0RDAXC3" localSheetId="0" hidden="1">#REF!</definedName>
    <definedName name="BExJ1PWWYANUHL8A16ETV0RDAXC3" localSheetId="1" hidden="1">#REF!</definedName>
    <definedName name="BExJ1PWWYANUHL8A16ETV0RDAXC3" hidden="1">#REF!</definedName>
    <definedName name="BExKCDYKAEV45AFXHVHZZ62E5BM3" localSheetId="0" hidden="1">#REF!</definedName>
    <definedName name="BExKCDYKAEV45AFXHVHZZ62E5BM3" localSheetId="1" hidden="1">#REF!</definedName>
    <definedName name="BExKCDYKAEV45AFXHVHZZ62E5BM3" hidden="1">#REF!</definedName>
    <definedName name="BExKCJCRGT5SGXIHDQI24Z6J8GI4" localSheetId="0" hidden="1">#REF!</definedName>
    <definedName name="BExKCJCRGT5SGXIHDQI24Z6J8GI4" localSheetId="1" hidden="1">#REF!</definedName>
    <definedName name="BExKCJCRGT5SGXIHDQI24Z6J8GI4" hidden="1">#REF!</definedName>
    <definedName name="BExKDKO0W4AGQO1V7K6Q4VM750FT" localSheetId="0" hidden="1">#REF!</definedName>
    <definedName name="BExKDKO0W4AGQO1V7K6Q4VM750FT" localSheetId="1" hidden="1">#REF!</definedName>
    <definedName name="BExKDKO0W4AGQO1V7K6Q4VM750FT" hidden="1">#REF!</definedName>
    <definedName name="BExKDLF10G7W77J87QWH3ZGLUCLW" localSheetId="0" hidden="1">#REF!</definedName>
    <definedName name="BExKDLF10G7W77J87QWH3ZGLUCLW" localSheetId="1" hidden="1">#REF!</definedName>
    <definedName name="BExKDLF10G7W77J87QWH3ZGLUCLW" hidden="1">#REF!</definedName>
    <definedName name="BExKE0PBX3XGOUM78ZT54ALDAVSP" localSheetId="0" hidden="1">#REF!</definedName>
    <definedName name="BExKE0PBX3XGOUM78ZT54ALDAVSP" localSheetId="1" hidden="1">#REF!</definedName>
    <definedName name="BExKE0PBX3XGOUM78ZT54ALDAVSP" hidden="1">#REF!</definedName>
    <definedName name="BExKEFE0I3MT6ZLC4T1L9465HKTN" localSheetId="0" hidden="1">#REF!</definedName>
    <definedName name="BExKEFE0I3MT6ZLC4T1L9465HKTN" localSheetId="1" hidden="1">#REF!</definedName>
    <definedName name="BExKEFE0I3MT6ZLC4T1L9465HKTN" hidden="1">#REF!</definedName>
    <definedName name="BExKEK6O5BVJP4VY02FY7JNAZ6BT" localSheetId="0" hidden="1">#REF!</definedName>
    <definedName name="BExKEK6O5BVJP4VY02FY7JNAZ6BT" localSheetId="1" hidden="1">#REF!</definedName>
    <definedName name="BExKEK6O5BVJP4VY02FY7JNAZ6BT" hidden="1">#REF!</definedName>
    <definedName name="BExKEKXK6E6QX339ELPXDIRZSJE0" localSheetId="0" hidden="1">#REF!</definedName>
    <definedName name="BExKEKXK6E6QX339ELPXDIRZSJE0" localSheetId="1" hidden="1">#REF!</definedName>
    <definedName name="BExKEKXK6E6QX339ELPXDIRZSJE0" hidden="1">#REF!</definedName>
    <definedName name="BExKEOOIBMP7N8033EY2CJYCBX6H" localSheetId="0" hidden="1">#REF!</definedName>
    <definedName name="BExKEOOIBMP7N8033EY2CJYCBX6H" localSheetId="1" hidden="1">#REF!</definedName>
    <definedName name="BExKEOOIBMP7N8033EY2CJYCBX6H" hidden="1">#REF!</definedName>
    <definedName name="BExKEW0RR5LA3VC46A2BEOOMQE56" localSheetId="0" hidden="1">#REF!</definedName>
    <definedName name="BExKEW0RR5LA3VC46A2BEOOMQE56" localSheetId="1" hidden="1">#REF!</definedName>
    <definedName name="BExKEW0RR5LA3VC46A2BEOOMQE56" hidden="1">#REF!</definedName>
    <definedName name="BExKFA3VI1CZK21SM0N3LZWT9LA1" localSheetId="0" hidden="1">#REF!</definedName>
    <definedName name="BExKFA3VI1CZK21SM0N3LZWT9LA1" localSheetId="1" hidden="1">#REF!</definedName>
    <definedName name="BExKFA3VI1CZK21SM0N3LZWT9LA1" hidden="1">#REF!</definedName>
    <definedName name="BExKFHGARZIYPYRZWQNLP5VVCRE2" localSheetId="0" hidden="1">#REF!</definedName>
    <definedName name="BExKFHGARZIYPYRZWQNLP5VVCRE2" localSheetId="1" hidden="1">#REF!</definedName>
    <definedName name="BExKFHGARZIYPYRZWQNLP5VVCRE2" hidden="1">#REF!</definedName>
    <definedName name="BExKFINBFV5J2NFRCL4YUO3YF0ZE" localSheetId="0" hidden="1">#REF!</definedName>
    <definedName name="BExKFINBFV5J2NFRCL4YUO3YF0ZE" localSheetId="1" hidden="1">#REF!</definedName>
    <definedName name="BExKFINBFV5J2NFRCL4YUO3YF0ZE" hidden="1">#REF!</definedName>
    <definedName name="BExKFISRBFACTAMJSALEYMY66F6X" localSheetId="0" hidden="1">#REF!</definedName>
    <definedName name="BExKFISRBFACTAMJSALEYMY66F6X" localSheetId="1" hidden="1">#REF!</definedName>
    <definedName name="BExKFISRBFACTAMJSALEYMY66F6X" hidden="1">#REF!</definedName>
    <definedName name="BExKFOSK5DJ151C4E8544UWMYTOC" localSheetId="0" hidden="1">#REF!</definedName>
    <definedName name="BExKFOSK5DJ151C4E8544UWMYTOC" localSheetId="1" hidden="1">#REF!</definedName>
    <definedName name="BExKFOSK5DJ151C4E8544UWMYTOC" hidden="1">#REF!</definedName>
    <definedName name="BExKFY32BHV278YC2ID5UIB5O51K" localSheetId="0" hidden="1">#REF!</definedName>
    <definedName name="BExKFY32BHV278YC2ID5UIB5O51K" localSheetId="1" hidden="1">#REF!</definedName>
    <definedName name="BExKFY32BHV278YC2ID5UIB5O51K" hidden="1">#REF!</definedName>
    <definedName name="BExKFYJC4EVEV54F82K6VKP7Q3OU" localSheetId="0" hidden="1">#REF!</definedName>
    <definedName name="BExKFYJC4EVEV54F82K6VKP7Q3OU" localSheetId="1" hidden="1">#REF!</definedName>
    <definedName name="BExKFYJC4EVEV54F82K6VKP7Q3OU" hidden="1">#REF!</definedName>
    <definedName name="BExKG4IYHBKQQ8J8FN10GB2IKO33" localSheetId="0" hidden="1">#REF!</definedName>
    <definedName name="BExKG4IYHBKQQ8J8FN10GB2IKO33" localSheetId="1" hidden="1">#REF!</definedName>
    <definedName name="BExKG4IYHBKQQ8J8FN10GB2IKO33" hidden="1">#REF!</definedName>
    <definedName name="BExKG60XBDFYOF7ZU3F5US7CM2Y4" localSheetId="0" hidden="1">#REF!</definedName>
    <definedName name="BExKG60XBDFYOF7ZU3F5US7CM2Y4" localSheetId="1" hidden="1">#REF!</definedName>
    <definedName name="BExKG60XBDFYOF7ZU3F5US7CM2Y4" hidden="1">#REF!</definedName>
    <definedName name="BExKG6XA0DGM4VUMUE4NHHVYVJ0J" localSheetId="0" hidden="1">#REF!</definedName>
    <definedName name="BExKG6XA0DGM4VUMUE4NHHVYVJ0J" localSheetId="1" hidden="1">#REF!</definedName>
    <definedName name="BExKG6XA0DGM4VUMUE4NHHVYVJ0J" hidden="1">#REF!</definedName>
    <definedName name="BExKGF0L44S78D33WMQ1A75TRKB9" localSheetId="0" hidden="1">#REF!</definedName>
    <definedName name="BExKGF0L44S78D33WMQ1A75TRKB9" localSheetId="1" hidden="1">#REF!</definedName>
    <definedName name="BExKGF0L44S78D33WMQ1A75TRKB9" hidden="1">#REF!</definedName>
    <definedName name="BExKGFRN31B3G20LMQ4LRF879J68" localSheetId="0" hidden="1">#REF!</definedName>
    <definedName name="BExKGFRN31B3G20LMQ4LRF879J68" localSheetId="1" hidden="1">#REF!</definedName>
    <definedName name="BExKGFRN31B3G20LMQ4LRF879J68" hidden="1">#REF!</definedName>
    <definedName name="BExKGJD3U3ADZILP20U3EURP0UQP" localSheetId="0" hidden="1">#REF!</definedName>
    <definedName name="BExKGJD3U3ADZILP20U3EURP0UQP" localSheetId="1" hidden="1">#REF!</definedName>
    <definedName name="BExKGJD3U3ADZILP20U3EURP0UQP" hidden="1">#REF!</definedName>
    <definedName name="BExKGNK5YGKP0YHHTAAOV17Z9EIM" localSheetId="0" hidden="1">#REF!</definedName>
    <definedName name="BExKGNK5YGKP0YHHTAAOV17Z9EIM" localSheetId="1" hidden="1">#REF!</definedName>
    <definedName name="BExKGNK5YGKP0YHHTAAOV17Z9EIM" hidden="1">#REF!</definedName>
    <definedName name="BExKGRLRYB3OW56X3JCUII1OOS3K" localSheetId="0" hidden="1">#REF!</definedName>
    <definedName name="BExKGRLRYB3OW56X3JCUII1OOS3K" localSheetId="1" hidden="1">#REF!</definedName>
    <definedName name="BExKGRLRYB3OW56X3JCUII1OOS3K" hidden="1">#REF!</definedName>
    <definedName name="BExKGV77YH9YXIQTRKK2331QGYKF" localSheetId="0" hidden="1">#REF!</definedName>
    <definedName name="BExKGV77YH9YXIQTRKK2331QGYKF" localSheetId="1" hidden="1">#REF!</definedName>
    <definedName name="BExKGV77YH9YXIQTRKK2331QGYKF" hidden="1">#REF!</definedName>
    <definedName name="BExKH170S7VQ0NRNOWNT98XVEWUH" localSheetId="0" hidden="1">#REF!</definedName>
    <definedName name="BExKH170S7VQ0NRNOWNT98XVEWUH" localSheetId="1" hidden="1">#REF!</definedName>
    <definedName name="BExKH170S7VQ0NRNOWNT98XVEWUH" hidden="1">#REF!</definedName>
    <definedName name="BExKH3FTZ5VGTB86W9M4AB39R0G8" localSheetId="0" hidden="1">#REF!</definedName>
    <definedName name="BExKH3FTZ5VGTB86W9M4AB39R0G8" localSheetId="1" hidden="1">#REF!</definedName>
    <definedName name="BExKH3FTZ5VGTB86W9M4AB39R0G8" hidden="1">#REF!</definedName>
    <definedName name="BExKH3FV5U5O6XZM7STS3NZKQFGJ" localSheetId="0" hidden="1">#REF!</definedName>
    <definedName name="BExKH3FV5U5O6XZM7STS3NZKQFGJ" localSheetId="1" hidden="1">#REF!</definedName>
    <definedName name="BExKH3FV5U5O6XZM7STS3NZKQFGJ" hidden="1">#REF!</definedName>
    <definedName name="BExKHAMUH8NR3HRV0V6FHJE3ROLN" localSheetId="0" hidden="1">#REF!</definedName>
    <definedName name="BExKHAMUH8NR3HRV0V6FHJE3ROLN" localSheetId="1" hidden="1">#REF!</definedName>
    <definedName name="BExKHAMUH8NR3HRV0V6FHJE3ROLN" hidden="1">#REF!</definedName>
    <definedName name="BExKHCFKOWFHO2WW0N7Y5XDXEWAO" localSheetId="0" hidden="1">#REF!</definedName>
    <definedName name="BExKHCFKOWFHO2WW0N7Y5XDXEWAO" localSheetId="1" hidden="1">#REF!</definedName>
    <definedName name="BExKHCFKOWFHO2WW0N7Y5XDXEWAO" hidden="1">#REF!</definedName>
    <definedName name="BExKHIVLONZ46HLMR50DEXKEUNEP" localSheetId="0" hidden="1">#REF!</definedName>
    <definedName name="BExKHIVLONZ46HLMR50DEXKEUNEP" localSheetId="1" hidden="1">#REF!</definedName>
    <definedName name="BExKHIVLONZ46HLMR50DEXKEUNEP" hidden="1">#REF!</definedName>
    <definedName name="BExKHKDK2PRBCUJS8TEDP8K3VODQ" localSheetId="0" hidden="1">#REF!</definedName>
    <definedName name="BExKHKDK2PRBCUJS8TEDP8K3VODQ" localSheetId="1" hidden="1">#REF!</definedName>
    <definedName name="BExKHKDK2PRBCUJS8TEDP8K3VODQ" hidden="1">#REF!</definedName>
    <definedName name="BExKHPM9XA0ADDK7TUR0N38EXWEP" localSheetId="0" hidden="1">#REF!</definedName>
    <definedName name="BExKHPM9XA0ADDK7TUR0N38EXWEP" localSheetId="1" hidden="1">#REF!</definedName>
    <definedName name="BExKHPM9XA0ADDK7TUR0N38EXWEP" hidden="1">#REF!</definedName>
    <definedName name="BExKHWD5BOLP8DQJHOIBWHYCSY9W" localSheetId="0" hidden="1">#REF!</definedName>
    <definedName name="BExKHWD5BOLP8DQJHOIBWHYCSY9W" localSheetId="1" hidden="1">#REF!</definedName>
    <definedName name="BExKHWD5BOLP8DQJHOIBWHYCSY9W" hidden="1">#REF!</definedName>
    <definedName name="BExKI4076KXCDE5KXL79KT36OKLO" localSheetId="0" hidden="1">#REF!</definedName>
    <definedName name="BExKI4076KXCDE5KXL79KT36OKLO" localSheetId="1" hidden="1">#REF!</definedName>
    <definedName name="BExKI4076KXCDE5KXL79KT36OKLO" hidden="1">#REF!</definedName>
    <definedName name="BExKI45P8VH8M6QPIX8B2CFPOGZ3" localSheetId="0" hidden="1">#REF!</definedName>
    <definedName name="BExKI45P8VH8M6QPIX8B2CFPOGZ3" localSheetId="1" hidden="1">#REF!</definedName>
    <definedName name="BExKI45P8VH8M6QPIX8B2CFPOGZ3" hidden="1">#REF!</definedName>
    <definedName name="BExKI7LO70WYISR7Q0Y1ZDWO9M3B" localSheetId="0" hidden="1">#REF!</definedName>
    <definedName name="BExKI7LO70WYISR7Q0Y1ZDWO9M3B" localSheetId="1" hidden="1">#REF!</definedName>
    <definedName name="BExKI7LO70WYISR7Q0Y1ZDWO9M3B" hidden="1">#REF!</definedName>
    <definedName name="BExKIEN5C2YIQQSVLK8YO62XYJMM" localSheetId="0" hidden="1">#REF!</definedName>
    <definedName name="BExKIEN5C2YIQQSVLK8YO62XYJMM" localSheetId="1" hidden="1">#REF!</definedName>
    <definedName name="BExKIEN5C2YIQQSVLK8YO62XYJMM" hidden="1">#REF!</definedName>
    <definedName name="BExKIGQV6TXIZG039HBOJU62WP2U" localSheetId="0" hidden="1">#REF!</definedName>
    <definedName name="BExKIGQV6TXIZG039HBOJU62WP2U" localSheetId="1" hidden="1">#REF!</definedName>
    <definedName name="BExKIGQV6TXIZG039HBOJU62WP2U" hidden="1">#REF!</definedName>
    <definedName name="BExKILE008SF3KTAN8WML3XKI1NZ" localSheetId="0" hidden="1">#REF!</definedName>
    <definedName name="BExKILE008SF3KTAN8WML3XKI1NZ" localSheetId="1" hidden="1">#REF!</definedName>
    <definedName name="BExKILE008SF3KTAN8WML3XKI1NZ" hidden="1">#REF!</definedName>
    <definedName name="BExKINSBB6RS7I489QHMCOMU4Z2X" localSheetId="0" hidden="1">#REF!</definedName>
    <definedName name="BExKINSBB6RS7I489QHMCOMU4Z2X" localSheetId="1" hidden="1">#REF!</definedName>
    <definedName name="BExKINSBB6RS7I489QHMCOMU4Z2X" hidden="1">#REF!</definedName>
    <definedName name="BExKIU87ZKSOC2DYZWFK6SAK9I8E" localSheetId="0" hidden="1">#REF!</definedName>
    <definedName name="BExKIU87ZKSOC2DYZWFK6SAK9I8E" localSheetId="1" hidden="1">#REF!</definedName>
    <definedName name="BExKIU87ZKSOC2DYZWFK6SAK9I8E" hidden="1">#REF!</definedName>
    <definedName name="BExKJ449HLYX2DJ9UF0H9GTPSQ73" localSheetId="0" hidden="1">#REF!</definedName>
    <definedName name="BExKJ449HLYX2DJ9UF0H9GTPSQ73" localSheetId="1" hidden="1">#REF!</definedName>
    <definedName name="BExKJ449HLYX2DJ9UF0H9GTPSQ73" hidden="1">#REF!</definedName>
    <definedName name="BExKJELX2RUC8UEC56IZPYYZXHA7" localSheetId="0" hidden="1">#REF!</definedName>
    <definedName name="BExKJELX2RUC8UEC56IZPYYZXHA7" localSheetId="1" hidden="1">#REF!</definedName>
    <definedName name="BExKJELX2RUC8UEC56IZPYYZXHA7" hidden="1">#REF!</definedName>
    <definedName name="BExKJINMXS61G2TZEXCJAWVV4F57" localSheetId="0" hidden="1">#REF!</definedName>
    <definedName name="BExKJINMXS61G2TZEXCJAWVV4F57" localSheetId="1" hidden="1">#REF!</definedName>
    <definedName name="BExKJINMXS61G2TZEXCJAWVV4F57" hidden="1">#REF!</definedName>
    <definedName name="BExKJK5ME8KB7HA0180L7OUZDDGV" localSheetId="0" hidden="1">#REF!</definedName>
    <definedName name="BExKJK5ME8KB7HA0180L7OUZDDGV" localSheetId="1" hidden="1">#REF!</definedName>
    <definedName name="BExKJK5ME8KB7HA0180L7OUZDDGV" hidden="1">#REF!</definedName>
    <definedName name="BExKJN5IF0VMDILJ5K8ZENF2QYV1" localSheetId="0" hidden="1">#REF!</definedName>
    <definedName name="BExKJN5IF0VMDILJ5K8ZENF2QYV1" localSheetId="1" hidden="1">#REF!</definedName>
    <definedName name="BExKJN5IF0VMDILJ5K8ZENF2QYV1" hidden="1">#REF!</definedName>
    <definedName name="BExKJUSJPFUIK20FTVAFJWR2OUYX" localSheetId="0" hidden="1">#REF!</definedName>
    <definedName name="BExKJUSJPFUIK20FTVAFJWR2OUYX" localSheetId="1" hidden="1">#REF!</definedName>
    <definedName name="BExKJUSJPFUIK20FTVAFJWR2OUYX" hidden="1">#REF!</definedName>
    <definedName name="BExKK8VP5RS3D0UXZVKA37C4SYBP" localSheetId="0" hidden="1">#REF!</definedName>
    <definedName name="BExKK8VP5RS3D0UXZVKA37C4SYBP" localSheetId="1" hidden="1">#REF!</definedName>
    <definedName name="BExKK8VP5RS3D0UXZVKA37C4SYBP" hidden="1">#REF!</definedName>
    <definedName name="BExKKCRXE2B5CHO3044NF9QAKPIW" localSheetId="0" hidden="1">#REF!</definedName>
    <definedName name="BExKKCRXE2B5CHO3044NF9QAKPIW" localSheetId="1" hidden="1">#REF!</definedName>
    <definedName name="BExKKCRXE2B5CHO3044NF9QAKPIW" hidden="1">#REF!</definedName>
    <definedName name="BExKKIM9NPF6B3SPMPIQB27HQME4" localSheetId="0" hidden="1">#REF!</definedName>
    <definedName name="BExKKIM9NPF6B3SPMPIQB27HQME4" localSheetId="1" hidden="1">#REF!</definedName>
    <definedName name="BExKKIM9NPF6B3SPMPIQB27HQME4" hidden="1">#REF!</definedName>
    <definedName name="BExKKIX1BCBQ4R3K41QD8NTV0OV0" localSheetId="0" hidden="1">#REF!</definedName>
    <definedName name="BExKKIX1BCBQ4R3K41QD8NTV0OV0" localSheetId="1" hidden="1">#REF!</definedName>
    <definedName name="BExKKIX1BCBQ4R3K41QD8NTV0OV0" hidden="1">#REF!</definedName>
    <definedName name="BExKKKV82VW7RLX4HE7NYZULP4I5" localSheetId="0" hidden="1">#REF!</definedName>
    <definedName name="BExKKKV82VW7RLX4HE7NYZULP4I5" localSheetId="1" hidden="1">#REF!</definedName>
    <definedName name="BExKKKV82VW7RLX4HE7NYZULP4I5" hidden="1">#REF!</definedName>
    <definedName name="BExKKLGTZTV7J4XD4AGDM4UEZFTY" localSheetId="0" hidden="1">#REF!</definedName>
    <definedName name="BExKKLGTZTV7J4XD4AGDM4UEZFTY" localSheetId="1" hidden="1">#REF!</definedName>
    <definedName name="BExKKLGTZTV7J4XD4AGDM4UEZFTY" hidden="1">#REF!</definedName>
    <definedName name="BExKKQ3ZWADYV03YHMXDOAMU90EB" localSheetId="0" hidden="1">#REF!</definedName>
    <definedName name="BExKKQ3ZWADYV03YHMXDOAMU90EB" localSheetId="1" hidden="1">#REF!</definedName>
    <definedName name="BExKKQ3ZWADYV03YHMXDOAMU90EB" hidden="1">#REF!</definedName>
    <definedName name="BExKKRWPS7N7KUY6X06X0TEINQM6" localSheetId="0" hidden="1">#REF!</definedName>
    <definedName name="BExKKRWPS7N7KUY6X06X0TEINQM6" localSheetId="1" hidden="1">#REF!</definedName>
    <definedName name="BExKKRWPS7N7KUY6X06X0TEINQM6" hidden="1">#REF!</definedName>
    <definedName name="BExKKUGD2HMJWQEYZ8H3X1BMXFS9" localSheetId="0" hidden="1">#REF!</definedName>
    <definedName name="BExKKUGD2HMJWQEYZ8H3X1BMXFS9" localSheetId="1" hidden="1">#REF!</definedName>
    <definedName name="BExKKUGD2HMJWQEYZ8H3X1BMXFS9" hidden="1">#REF!</definedName>
    <definedName name="BExKKX05KCZZZPKOR1NE5A8RGVT4" localSheetId="0" hidden="1">#REF!</definedName>
    <definedName name="BExKKX05KCZZZPKOR1NE5A8RGVT4" localSheetId="1" hidden="1">#REF!</definedName>
    <definedName name="BExKKX05KCZZZPKOR1NE5A8RGVT4" hidden="1">#REF!</definedName>
    <definedName name="BExKKX5GX2R75C9E5OJC8AEQ02WR" localSheetId="0" hidden="1">#REF!</definedName>
    <definedName name="BExKKX5GX2R75C9E5OJC8AEQ02WR" localSheetId="1" hidden="1">#REF!</definedName>
    <definedName name="BExKKX5GX2R75C9E5OJC8AEQ02WR" hidden="1">#REF!</definedName>
    <definedName name="BExKLD6S9L66QYREYHBE5J44OK7X" localSheetId="0" hidden="1">#REF!</definedName>
    <definedName name="BExKLD6S9L66QYREYHBE5J44OK7X" localSheetId="1" hidden="1">#REF!</definedName>
    <definedName name="BExKLD6S9L66QYREYHBE5J44OK7X" hidden="1">#REF!</definedName>
    <definedName name="BExKLEZK32L28GYJWVO63BZ5E1JD" localSheetId="0" hidden="1">#REF!</definedName>
    <definedName name="BExKLEZK32L28GYJWVO63BZ5E1JD" localSheetId="1" hidden="1">#REF!</definedName>
    <definedName name="BExKLEZK32L28GYJWVO63BZ5E1JD" hidden="1">#REF!</definedName>
    <definedName name="BExKLHTYKCAWH7WCYP78L3516NDH" localSheetId="0" hidden="1">#REF!</definedName>
    <definedName name="BExKLHTYKCAWH7WCYP78L3516NDH" localSheetId="1" hidden="1">#REF!</definedName>
    <definedName name="BExKLHTYKCAWH7WCYP78L3516NDH" hidden="1">#REF!</definedName>
    <definedName name="BExKLLKVVHT06LA55JB2FC871DC5" localSheetId="0" hidden="1">#REF!</definedName>
    <definedName name="BExKLLKVVHT06LA55JB2FC871DC5" localSheetId="1" hidden="1">#REF!</definedName>
    <definedName name="BExKLLKVVHT06LA55JB2FC871DC5" hidden="1">#REF!</definedName>
    <definedName name="BExKMFUOVKD6ZRRWMW0FAANYOY14" localSheetId="0" hidden="1">'[21]10.08.4 -2008 Capital'!#REF!</definedName>
    <definedName name="BExKMFUOVKD6ZRRWMW0FAANYOY14" localSheetId="1" hidden="1">'[21]10.08.4 -2008 Capital'!#REF!</definedName>
    <definedName name="BExKMFUOVKD6ZRRWMW0FAANYOY14" hidden="1">'[21]10.08.4 -2008 Capital'!#REF!</definedName>
    <definedName name="BExKMM52P2JTD826GL7EUFZ2GOWA" localSheetId="0" hidden="1">#REF!</definedName>
    <definedName name="BExKMM52P2JTD826GL7EUFZ2GOWA" localSheetId="1" hidden="1">#REF!</definedName>
    <definedName name="BExKMM52P2JTD826GL7EUFZ2GOWA" hidden="1">#REF!</definedName>
    <definedName name="BExKMWBX4EH3EYJ07UFEM08NB40Z" localSheetId="0" hidden="1">#REF!</definedName>
    <definedName name="BExKMWBX4EH3EYJ07UFEM08NB40Z" localSheetId="1" hidden="1">#REF!</definedName>
    <definedName name="BExKMWBX4EH3EYJ07UFEM08NB40Z" hidden="1">#REF!</definedName>
    <definedName name="BExKNBGV2IR3S7M0BX4810KZB4V3" localSheetId="0" hidden="1">#REF!</definedName>
    <definedName name="BExKNBGV2IR3S7M0BX4810KZB4V3" localSheetId="1" hidden="1">#REF!</definedName>
    <definedName name="BExKNBGV2IR3S7M0BX4810KZB4V3" hidden="1">#REF!</definedName>
    <definedName name="BExKNCTBZTSY3MO42VU5PLV6YUHZ" localSheetId="0" hidden="1">#REF!</definedName>
    <definedName name="BExKNCTBZTSY3MO42VU5PLV6YUHZ" localSheetId="1" hidden="1">#REF!</definedName>
    <definedName name="BExKNCTBZTSY3MO42VU5PLV6YUHZ" hidden="1">#REF!</definedName>
    <definedName name="BExKNGV2YY749C42AQ2T9QNIE5C3" localSheetId="0" hidden="1">#REF!</definedName>
    <definedName name="BExKNGV2YY749C42AQ2T9QNIE5C3" localSheetId="1" hidden="1">#REF!</definedName>
    <definedName name="BExKNGV2YY749C42AQ2T9QNIE5C3" hidden="1">#REF!</definedName>
    <definedName name="BExKNSP7EUXMQ7HQ1I4UI51T620P" localSheetId="0" hidden="1">#REF!</definedName>
    <definedName name="BExKNSP7EUXMQ7HQ1I4UI51T620P" localSheetId="1" hidden="1">#REF!</definedName>
    <definedName name="BExKNSP7EUXMQ7HQ1I4UI51T620P" hidden="1">#REF!</definedName>
    <definedName name="BExKNV8UOHVWEHDJWI2WMJ9X6QHZ" localSheetId="0" hidden="1">#REF!</definedName>
    <definedName name="BExKNV8UOHVWEHDJWI2WMJ9X6QHZ" localSheetId="1" hidden="1">#REF!</definedName>
    <definedName name="BExKNV8UOHVWEHDJWI2WMJ9X6QHZ" hidden="1">#REF!</definedName>
    <definedName name="BExKNZLD7UATC1MYRNJD8H2NH4KU" localSheetId="0" hidden="1">#REF!</definedName>
    <definedName name="BExKNZLD7UATC1MYRNJD8H2NH4KU" localSheetId="1" hidden="1">#REF!</definedName>
    <definedName name="BExKNZLD7UATC1MYRNJD8H2NH4KU" hidden="1">#REF!</definedName>
    <definedName name="BExKNZQUKQQG2Y97R74G4O4BJP1L" localSheetId="0" hidden="1">#REF!</definedName>
    <definedName name="BExKNZQUKQQG2Y97R74G4O4BJP1L" localSheetId="1" hidden="1">#REF!</definedName>
    <definedName name="BExKNZQUKQQG2Y97R74G4O4BJP1L" hidden="1">#REF!</definedName>
    <definedName name="BExKO06X0EAD3ABEG1E8PWLDWHBA" localSheetId="0" hidden="1">#REF!</definedName>
    <definedName name="BExKO06X0EAD3ABEG1E8PWLDWHBA" localSheetId="1" hidden="1">#REF!</definedName>
    <definedName name="BExKO06X0EAD3ABEG1E8PWLDWHBA" hidden="1">#REF!</definedName>
    <definedName name="BExKO2AHHSGNI1AZOIOW21KPXKPE" localSheetId="0" hidden="1">#REF!</definedName>
    <definedName name="BExKO2AHHSGNI1AZOIOW21KPXKPE" localSheetId="1" hidden="1">#REF!</definedName>
    <definedName name="BExKO2AHHSGNI1AZOIOW21KPXKPE" hidden="1">#REF!</definedName>
    <definedName name="BExKO2FXWJWC5IZLDN8JHYILQJ2N" localSheetId="0" hidden="1">#REF!</definedName>
    <definedName name="BExKO2FXWJWC5IZLDN8JHYILQJ2N" localSheetId="1" hidden="1">#REF!</definedName>
    <definedName name="BExKO2FXWJWC5IZLDN8JHYILQJ2N" hidden="1">#REF!</definedName>
    <definedName name="BExKO438WZ8FKOU00NURGFMOYXWN" localSheetId="0" hidden="1">#REF!</definedName>
    <definedName name="BExKO438WZ8FKOU00NURGFMOYXWN" localSheetId="1" hidden="1">#REF!</definedName>
    <definedName name="BExKO438WZ8FKOU00NURGFMOYXWN" hidden="1">#REF!</definedName>
    <definedName name="BExKOBVQIBD5QN64WI0VMWG8ECVY" localSheetId="0" hidden="1">#REF!</definedName>
    <definedName name="BExKOBVQIBD5QN64WI0VMWG8ECVY" localSheetId="1" hidden="1">#REF!</definedName>
    <definedName name="BExKOBVQIBD5QN64WI0VMWG8ECVY" hidden="1">#REF!</definedName>
    <definedName name="BExKODIZGWW2EQD0FEYW6WK6XLCM" localSheetId="0" hidden="1">#REF!</definedName>
    <definedName name="BExKODIZGWW2EQD0FEYW6WK6XLCM" localSheetId="1" hidden="1">#REF!</definedName>
    <definedName name="BExKODIZGWW2EQD0FEYW6WK6XLCM" hidden="1">#REF!</definedName>
    <definedName name="BExKOPO2HPWVQGAKW8LOZMPIDEFG" localSheetId="0" hidden="1">#REF!</definedName>
    <definedName name="BExKOPO2HPWVQGAKW8LOZMPIDEFG" localSheetId="1" hidden="1">#REF!</definedName>
    <definedName name="BExKOPO2HPWVQGAKW8LOZMPIDEFG" hidden="1">#REF!</definedName>
    <definedName name="BExKOU0G4S03BPJYQJ7Q6BXA1XZE" localSheetId="0" hidden="1">#REF!</definedName>
    <definedName name="BExKOU0G4S03BPJYQJ7Q6BXA1XZE" localSheetId="1" hidden="1">#REF!</definedName>
    <definedName name="BExKOU0G4S03BPJYQJ7Q6BXA1XZE" hidden="1">#REF!</definedName>
    <definedName name="BExKP1NNUBCM89W1AWCQ4GYT46VL" localSheetId="0" hidden="1">'[21]10.08.4 -2008 Capital'!#REF!</definedName>
    <definedName name="BExKP1NNUBCM89W1AWCQ4GYT46VL" localSheetId="1" hidden="1">'[21]10.08.4 -2008 Capital'!#REF!</definedName>
    <definedName name="BExKP1NNUBCM89W1AWCQ4GYT46VL" hidden="1">'[21]10.08.4 -2008 Capital'!#REF!</definedName>
    <definedName name="BExKPEZP0QTKOTLIMMIFSVTHQEEK" localSheetId="0" hidden="1">#REF!</definedName>
    <definedName name="BExKPEZP0QTKOTLIMMIFSVTHQEEK" localSheetId="1" hidden="1">#REF!</definedName>
    <definedName name="BExKPEZP0QTKOTLIMMIFSVTHQEEK" hidden="1">#REF!</definedName>
    <definedName name="BExKPJXT3SWOS15NRMD9RAD4AXOC" localSheetId="0" hidden="1">#REF!</definedName>
    <definedName name="BExKPJXT3SWOS15NRMD9RAD4AXOC" localSheetId="1" hidden="1">#REF!</definedName>
    <definedName name="BExKPJXT3SWOS15NRMD9RAD4AXOC" hidden="1">#REF!</definedName>
    <definedName name="BExKPLFRCAYNO7ZNGISMPGFFXB00" localSheetId="0" hidden="1">#REF!</definedName>
    <definedName name="BExKPLFRCAYNO7ZNGISMPGFFXB00" localSheetId="1" hidden="1">#REF!</definedName>
    <definedName name="BExKPLFRCAYNO7ZNGISMPGFFXB00" hidden="1">#REF!</definedName>
    <definedName name="BExKPLQJX0HJ8OTXBXH9IC9J2V0W" localSheetId="0" hidden="1">#REF!</definedName>
    <definedName name="BExKPLQJX0HJ8OTXBXH9IC9J2V0W" localSheetId="1" hidden="1">#REF!</definedName>
    <definedName name="BExKPLQJX0HJ8OTXBXH9IC9J2V0W" hidden="1">#REF!</definedName>
    <definedName name="BExKPN8C7GN36ZJZHLOB74LU6KT0" localSheetId="0" hidden="1">#REF!</definedName>
    <definedName name="BExKPN8C7GN36ZJZHLOB74LU6KT0" localSheetId="1" hidden="1">#REF!</definedName>
    <definedName name="BExKPN8C7GN36ZJZHLOB74LU6KT0" hidden="1">#REF!</definedName>
    <definedName name="BExKPUKRNDWTKQ8SV8FLABPPXTJK" localSheetId="0" hidden="1">#REF!</definedName>
    <definedName name="BExKPUKRNDWTKQ8SV8FLABPPXTJK" localSheetId="1" hidden="1">#REF!</definedName>
    <definedName name="BExKPUKRNDWTKQ8SV8FLABPPXTJK" hidden="1">#REF!</definedName>
    <definedName name="BExKPX9VZ1J5021Q98K60HMPJU58" localSheetId="0" hidden="1">#REF!</definedName>
    <definedName name="BExKPX9VZ1J5021Q98K60HMPJU58" localSheetId="1" hidden="1">#REF!</definedName>
    <definedName name="BExKPX9VZ1J5021Q98K60HMPJU58" hidden="1">#REF!</definedName>
    <definedName name="BExKQJGAAWNM3NT19E9I0CQDBTU0" localSheetId="0" hidden="1">#REF!</definedName>
    <definedName name="BExKQJGAAWNM3NT19E9I0CQDBTU0" localSheetId="1" hidden="1">#REF!</definedName>
    <definedName name="BExKQJGAAWNM3NT19E9I0CQDBTU0" hidden="1">#REF!</definedName>
    <definedName name="BExKQM5GJ1ZN5REKFE7YVBQ0KXWF" localSheetId="0" hidden="1">#REF!</definedName>
    <definedName name="BExKQM5GJ1ZN5REKFE7YVBQ0KXWF" localSheetId="1" hidden="1">#REF!</definedName>
    <definedName name="BExKQM5GJ1ZN5REKFE7YVBQ0KXWF" hidden="1">#REF!</definedName>
    <definedName name="BExKQOEA7HV9U5DH9C8JXFD62EKH" localSheetId="0" hidden="1">#REF!</definedName>
    <definedName name="BExKQOEA7HV9U5DH9C8JXFD62EKH" localSheetId="1" hidden="1">#REF!</definedName>
    <definedName name="BExKQOEA7HV9U5DH9C8JXFD62EKH" hidden="1">#REF!</definedName>
    <definedName name="BExKQQ71278061G7ZFYGPWOMOMY2" localSheetId="0" hidden="1">#REF!</definedName>
    <definedName name="BExKQQ71278061G7ZFYGPWOMOMY2" localSheetId="1" hidden="1">#REF!</definedName>
    <definedName name="BExKQQ71278061G7ZFYGPWOMOMY2" hidden="1">#REF!</definedName>
    <definedName name="BExKQR8NYY6S7G0RNG3W5UHF26LU" localSheetId="0" hidden="1">#REF!</definedName>
    <definedName name="BExKQR8NYY6S7G0RNG3W5UHF26LU" localSheetId="1" hidden="1">#REF!</definedName>
    <definedName name="BExKQR8NYY6S7G0RNG3W5UHF26LU" hidden="1">#REF!</definedName>
    <definedName name="BExKQRUAOHG635WYE6STI4YHGJPE" localSheetId="0" hidden="1">#REF!</definedName>
    <definedName name="BExKQRUAOHG635WYE6STI4YHGJPE" localSheetId="1" hidden="1">#REF!</definedName>
    <definedName name="BExKQRUAOHG635WYE6STI4YHGJPE" hidden="1">#REF!</definedName>
    <definedName name="BExKQTXRG3ECU8NT47UR7643LO5G" localSheetId="0" hidden="1">#REF!</definedName>
    <definedName name="BExKQTXRG3ECU8NT47UR7643LO5G" localSheetId="1" hidden="1">#REF!</definedName>
    <definedName name="BExKQTXRG3ECU8NT47UR7643LO5G" hidden="1">#REF!</definedName>
    <definedName name="BExKQVL7HPOIZ4FHANDFMVOJLEPR" localSheetId="0" hidden="1">#REF!</definedName>
    <definedName name="BExKQVL7HPOIZ4FHANDFMVOJLEPR" localSheetId="1" hidden="1">#REF!</definedName>
    <definedName name="BExKQVL7HPOIZ4FHANDFMVOJLEPR" hidden="1">#REF!</definedName>
    <definedName name="BExKR1VS7ERDDF8HXB3WTPYEUCIU" localSheetId="0" hidden="1">#REF!</definedName>
    <definedName name="BExKR1VS7ERDDF8HXB3WTPYEUCIU" localSheetId="1" hidden="1">#REF!</definedName>
    <definedName name="BExKR1VS7ERDDF8HXB3WTPYEUCIU" hidden="1">#REF!</definedName>
    <definedName name="BExKR32XG1WY77WDT8KW9FJPGQTU" localSheetId="0" hidden="1">#REF!</definedName>
    <definedName name="BExKR32XG1WY77WDT8KW9FJPGQTU" localSheetId="1" hidden="1">#REF!</definedName>
    <definedName name="BExKR32XG1WY77WDT8KW9FJPGQTU" hidden="1">#REF!</definedName>
    <definedName name="BExKR510GA0MUAKSG4OVIQ26I0BG" localSheetId="0" hidden="1">#REF!</definedName>
    <definedName name="BExKR510GA0MUAKSG4OVIQ26I0BG" localSheetId="1" hidden="1">#REF!</definedName>
    <definedName name="BExKR510GA0MUAKSG4OVIQ26I0BG" hidden="1">#REF!</definedName>
    <definedName name="BExKR8RZSEHW184G0Z56B4EGNU72" localSheetId="0" hidden="1">#REF!</definedName>
    <definedName name="BExKR8RZSEHW184G0Z56B4EGNU72" localSheetId="1" hidden="1">#REF!</definedName>
    <definedName name="BExKR8RZSEHW184G0Z56B4EGNU72" hidden="1">#REF!</definedName>
    <definedName name="BExKRVUSQ6PA7ZYQSTEQL3X7PB9P" localSheetId="0" hidden="1">#REF!</definedName>
    <definedName name="BExKRVUSQ6PA7ZYQSTEQL3X7PB9P" localSheetId="1" hidden="1">#REF!</definedName>
    <definedName name="BExKRVUSQ6PA7ZYQSTEQL3X7PB9P" hidden="1">#REF!</definedName>
    <definedName name="BExKRY3KZ7F7RB2KH8HXSQ85IEQO" localSheetId="0" hidden="1">#REF!</definedName>
    <definedName name="BExKRY3KZ7F7RB2KH8HXSQ85IEQO" localSheetId="1" hidden="1">#REF!</definedName>
    <definedName name="BExKRY3KZ7F7RB2KH8HXSQ85IEQO" hidden="1">#REF!</definedName>
    <definedName name="BExKSA37DZTCK6H13HPIKR0ZFVL8" localSheetId="0" hidden="1">#REF!</definedName>
    <definedName name="BExKSA37DZTCK6H13HPIKR0ZFVL8" localSheetId="1" hidden="1">#REF!</definedName>
    <definedName name="BExKSA37DZTCK6H13HPIKR0ZFVL8" hidden="1">#REF!</definedName>
    <definedName name="BExKSFMOMSZYDE0WNC94F40S6636" localSheetId="0" hidden="1">#REF!</definedName>
    <definedName name="BExKSFMOMSZYDE0WNC94F40S6636" localSheetId="1" hidden="1">#REF!</definedName>
    <definedName name="BExKSFMOMSZYDE0WNC94F40S6636" hidden="1">#REF!</definedName>
    <definedName name="BExKSHQ9K79S8KYUWIV5M5LAHHF1" localSheetId="0" hidden="1">#REF!</definedName>
    <definedName name="BExKSHQ9K79S8KYUWIV5M5LAHHF1" localSheetId="1" hidden="1">#REF!</definedName>
    <definedName name="BExKSHQ9K79S8KYUWIV5M5LAHHF1" hidden="1">#REF!</definedName>
    <definedName name="BExKSIS3VA1NCEFCZZSIK8B3YIBZ" localSheetId="0" hidden="1">#REF!</definedName>
    <definedName name="BExKSIS3VA1NCEFCZZSIK8B3YIBZ" localSheetId="1" hidden="1">#REF!</definedName>
    <definedName name="BExKSIS3VA1NCEFCZZSIK8B3YIBZ" hidden="1">#REF!</definedName>
    <definedName name="BExKSJTWG9L3FCX8FLK4EMUJMF27" localSheetId="0" hidden="1">#REF!</definedName>
    <definedName name="BExKSJTWG9L3FCX8FLK4EMUJMF27" localSheetId="1" hidden="1">#REF!</definedName>
    <definedName name="BExKSJTWG9L3FCX8FLK4EMUJMF27" hidden="1">#REF!</definedName>
    <definedName name="BExKSLH6QVG81B35VZ8FUSPBKTD5" localSheetId="0" hidden="1">#REF!</definedName>
    <definedName name="BExKSLH6QVG81B35VZ8FUSPBKTD5" localSheetId="1" hidden="1">#REF!</definedName>
    <definedName name="BExKSLH6QVG81B35VZ8FUSPBKTD5" hidden="1">#REF!</definedName>
    <definedName name="BExKSRX3BUJY78UHYYZJVTVLMZVP" localSheetId="0" hidden="1">#REF!</definedName>
    <definedName name="BExKSRX3BUJY78UHYYZJVTVLMZVP" localSheetId="1" hidden="1">#REF!</definedName>
    <definedName name="BExKSRX3BUJY78UHYYZJVTVLMZVP" hidden="1">#REF!</definedName>
    <definedName name="BExKSU0MKNAVZYYPKCYTZDWQX4R8" localSheetId="0" hidden="1">#REF!</definedName>
    <definedName name="BExKSU0MKNAVZYYPKCYTZDWQX4R8" localSheetId="1" hidden="1">#REF!</definedName>
    <definedName name="BExKSU0MKNAVZYYPKCYTZDWQX4R8" hidden="1">#REF!</definedName>
    <definedName name="BExKSUBFNA2CM15GD0QR99POCR5I" localSheetId="0" hidden="1">#REF!</definedName>
    <definedName name="BExKSUBFNA2CM15GD0QR99POCR5I" localSheetId="1" hidden="1">#REF!</definedName>
    <definedName name="BExKSUBFNA2CM15GD0QR99POCR5I" hidden="1">#REF!</definedName>
    <definedName name="BExKSV7ROT5B5BVJ3G19JSC85BAD" localSheetId="0" hidden="1">#REF!</definedName>
    <definedName name="BExKSV7ROT5B5BVJ3G19JSC85BAD" localSheetId="1" hidden="1">#REF!</definedName>
    <definedName name="BExKSV7ROT5B5BVJ3G19JSC85BAD" hidden="1">#REF!</definedName>
    <definedName name="BExKSX60G1MUS689FXIGYP2F7C62" localSheetId="0" hidden="1">#REF!</definedName>
    <definedName name="BExKSX60G1MUS689FXIGYP2F7C62" localSheetId="1" hidden="1">#REF!</definedName>
    <definedName name="BExKSX60G1MUS689FXIGYP2F7C62" hidden="1">#REF!</definedName>
    <definedName name="BExKT2UZ7Y2VWF5NQE18SJRLD2RN" localSheetId="0" hidden="1">#REF!</definedName>
    <definedName name="BExKT2UZ7Y2VWF5NQE18SJRLD2RN" localSheetId="1" hidden="1">#REF!</definedName>
    <definedName name="BExKT2UZ7Y2VWF5NQE18SJRLD2RN" hidden="1">#REF!</definedName>
    <definedName name="BExKT3GJFNGAM09H5F615E36A38C" localSheetId="0" hidden="1">#REF!</definedName>
    <definedName name="BExKT3GJFNGAM09H5F615E36A38C" localSheetId="1" hidden="1">#REF!</definedName>
    <definedName name="BExKT3GJFNGAM09H5F615E36A38C" hidden="1">#REF!</definedName>
    <definedName name="BExKT9AWCJUL6FVVYMI7NGFTAEEG" localSheetId="0" hidden="1">#REF!</definedName>
    <definedName name="BExKT9AWCJUL6FVVYMI7NGFTAEEG" localSheetId="1" hidden="1">#REF!</definedName>
    <definedName name="BExKT9AWCJUL6FVVYMI7NGFTAEEG" hidden="1">#REF!</definedName>
    <definedName name="BExKTQZGN8GI3XGSEXMPCCA3S19H" localSheetId="0" hidden="1">#REF!</definedName>
    <definedName name="BExKTQZGN8GI3XGSEXMPCCA3S19H" localSheetId="1" hidden="1">#REF!</definedName>
    <definedName name="BExKTQZGN8GI3XGSEXMPCCA3S19H" hidden="1">#REF!</definedName>
    <definedName name="BExKTSBXGP8YGSN5UO0FUHVXT92J" localSheetId="0" hidden="1">#REF!</definedName>
    <definedName name="BExKTSBXGP8YGSN5UO0FUHVXT92J" localSheetId="1" hidden="1">#REF!</definedName>
    <definedName name="BExKTSBXGP8YGSN5UO0FUHVXT92J" hidden="1">#REF!</definedName>
    <definedName name="BExKTUKYYU0F6TUW1RXV24LRAZFE" localSheetId="0" hidden="1">#REF!</definedName>
    <definedName name="BExKTUKYYU0F6TUW1RXV24LRAZFE" localSheetId="1" hidden="1">#REF!</definedName>
    <definedName name="BExKTUKYYU0F6TUW1RXV24LRAZFE" hidden="1">#REF!</definedName>
    <definedName name="BExKU3FBLHQBIUTN6XEZW5GC9OG1" localSheetId="0" hidden="1">#REF!</definedName>
    <definedName name="BExKU3FBLHQBIUTN6XEZW5GC9OG1" localSheetId="1" hidden="1">#REF!</definedName>
    <definedName name="BExKU3FBLHQBIUTN6XEZW5GC9OG1" hidden="1">#REF!</definedName>
    <definedName name="BExKU3KMPVWH483Q5TP8K2H0S2L4" localSheetId="0" hidden="1">#REF!</definedName>
    <definedName name="BExKU3KMPVWH483Q5TP8K2H0S2L4" localSheetId="1" hidden="1">#REF!</definedName>
    <definedName name="BExKU3KMPVWH483Q5TP8K2H0S2L4" hidden="1">#REF!</definedName>
    <definedName name="BExKU82I99FEUIZLODXJDOJC96CQ" localSheetId="0" hidden="1">#REF!</definedName>
    <definedName name="BExKU82I99FEUIZLODXJDOJC96CQ" localSheetId="1" hidden="1">#REF!</definedName>
    <definedName name="BExKU82I99FEUIZLODXJDOJC96CQ" hidden="1">#REF!</definedName>
    <definedName name="BExKU9EXMNZKVJV6GSO4XEI3YCWM" localSheetId="0" hidden="1">#REF!</definedName>
    <definedName name="BExKU9EXMNZKVJV6GSO4XEI3YCWM" localSheetId="1" hidden="1">#REF!</definedName>
    <definedName name="BExKU9EXMNZKVJV6GSO4XEI3YCWM" hidden="1">#REF!</definedName>
    <definedName name="BExKUDM0DFSCM3D91SH0XLXJSL18" localSheetId="0" hidden="1">#REF!</definedName>
    <definedName name="BExKUDM0DFSCM3D91SH0XLXJSL18" localSheetId="1" hidden="1">#REF!</definedName>
    <definedName name="BExKUDM0DFSCM3D91SH0XLXJSL18" hidden="1">#REF!</definedName>
    <definedName name="BExKUGGKEOHX3EEPQ7NGSZWZ8UPA" localSheetId="0" hidden="1">#REF!</definedName>
    <definedName name="BExKUGGKEOHX3EEPQ7NGSZWZ8UPA" localSheetId="1" hidden="1">#REF!</definedName>
    <definedName name="BExKUGGKEOHX3EEPQ7NGSZWZ8UPA" hidden="1">#REF!</definedName>
    <definedName name="BExKULEKJLA77AUQPDUHSM94Y76Z" localSheetId="0" hidden="1">#REF!</definedName>
    <definedName name="BExKULEKJLA77AUQPDUHSM94Y76Z" localSheetId="1" hidden="1">#REF!</definedName>
    <definedName name="BExKULEKJLA77AUQPDUHSM94Y76Z" hidden="1">#REF!</definedName>
    <definedName name="BExKUPAT7VWF9ZS0PSYAV71U4N72" localSheetId="0" hidden="1">'[21]10.08.5 - 2008 Capital - TDBU'!#REF!</definedName>
    <definedName name="BExKUPAT7VWF9ZS0PSYAV71U4N72" localSheetId="1" hidden="1">'[21]10.08.5 - 2008 Capital - TDBU'!#REF!</definedName>
    <definedName name="BExKUPAT7VWF9ZS0PSYAV71U4N72" hidden="1">'[21]10.08.5 - 2008 Capital - TDBU'!#REF!</definedName>
    <definedName name="BExKV08R85MKI3MAX9E2HERNQUNL" localSheetId="0" hidden="1">#REF!</definedName>
    <definedName name="BExKV08R85MKI3MAX9E2HERNQUNL" localSheetId="1" hidden="1">#REF!</definedName>
    <definedName name="BExKV08R85MKI3MAX9E2HERNQUNL" hidden="1">#REF!</definedName>
    <definedName name="BExKV334XOSQSXAYPE1ZFCWHR4J8" localSheetId="0" hidden="1">#REF!</definedName>
    <definedName name="BExKV334XOSQSXAYPE1ZFCWHR4J8" localSheetId="1" hidden="1">#REF!</definedName>
    <definedName name="BExKV334XOSQSXAYPE1ZFCWHR4J8" hidden="1">#REF!</definedName>
    <definedName name="BExKV4AAUNNJL5JWD7PX6BFKVS6O" localSheetId="0" hidden="1">#REF!</definedName>
    <definedName name="BExKV4AAUNNJL5JWD7PX6BFKVS6O" localSheetId="1" hidden="1">#REF!</definedName>
    <definedName name="BExKV4AAUNNJL5JWD7PX6BFKVS6O" hidden="1">#REF!</definedName>
    <definedName name="BExKV6J9WVQH09L0UOV4PHTLKXRK" localSheetId="0" hidden="1">#REF!</definedName>
    <definedName name="BExKV6J9WVQH09L0UOV4PHTLKXRK" localSheetId="1" hidden="1">#REF!</definedName>
    <definedName name="BExKV6J9WVQH09L0UOV4PHTLKXRK" hidden="1">#REF!</definedName>
    <definedName name="BExKVDVK6HN74GQPTXICP9BFC8CF" localSheetId="0" hidden="1">#REF!</definedName>
    <definedName name="BExKVDVK6HN74GQPTXICP9BFC8CF" localSheetId="1" hidden="1">#REF!</definedName>
    <definedName name="BExKVDVK6HN74GQPTXICP9BFC8CF" hidden="1">#REF!</definedName>
    <definedName name="BExKVFZ3ZZGIC1QI8XN6BYFWN0ZY" localSheetId="0" hidden="1">#REF!</definedName>
    <definedName name="BExKVFZ3ZZGIC1QI8XN6BYFWN0ZY" localSheetId="1" hidden="1">#REF!</definedName>
    <definedName name="BExKVFZ3ZZGIC1QI8XN6BYFWN0ZY" hidden="1">#REF!</definedName>
    <definedName name="BExKVG4KGO28KPGTAFL1R8TTZ10N" localSheetId="0" hidden="1">#REF!</definedName>
    <definedName name="BExKVG4KGO28KPGTAFL1R8TTZ10N" localSheetId="1" hidden="1">#REF!</definedName>
    <definedName name="BExKVG4KGO28KPGTAFL1R8TTZ10N" hidden="1">#REF!</definedName>
    <definedName name="BExKVQRICZRKMKC3XFBPYJM79KT1" localSheetId="0" hidden="1">#REF!</definedName>
    <definedName name="BExKVQRICZRKMKC3XFBPYJM79KT1" localSheetId="1" hidden="1">#REF!</definedName>
    <definedName name="BExKVQRICZRKMKC3XFBPYJM79KT1" hidden="1">#REF!</definedName>
    <definedName name="BExKW0CSH7DA02YSNV64PSEIXB2P" localSheetId="0" hidden="1">#REF!</definedName>
    <definedName name="BExKW0CSH7DA02YSNV64PSEIXB2P" localSheetId="1" hidden="1">#REF!</definedName>
    <definedName name="BExKW0CSH7DA02YSNV64PSEIXB2P" hidden="1">#REF!</definedName>
    <definedName name="BExKW61SUXF65SCFWSZUR9GUOOMH" localSheetId="0" hidden="1">#REF!</definedName>
    <definedName name="BExKW61SUXF65SCFWSZUR9GUOOMH" localSheetId="1" hidden="1">#REF!</definedName>
    <definedName name="BExKW61SUXF65SCFWSZUR9GUOOMH" hidden="1">#REF!</definedName>
    <definedName name="BExM9NUG3Q31X01AI9ZJCZIX25CS" localSheetId="0" hidden="1">#REF!</definedName>
    <definedName name="BExM9NUG3Q31X01AI9ZJCZIX25CS" localSheetId="1" hidden="1">#REF!</definedName>
    <definedName name="BExM9NUG3Q31X01AI9ZJCZIX25CS" hidden="1">#REF!</definedName>
    <definedName name="BExM9OG182RP30MY23PG49LVPZ1C" localSheetId="0" hidden="1">#REF!</definedName>
    <definedName name="BExM9OG182RP30MY23PG49LVPZ1C" localSheetId="1" hidden="1">#REF!</definedName>
    <definedName name="BExM9OG182RP30MY23PG49LVPZ1C" hidden="1">#REF!</definedName>
    <definedName name="BExMA64MW1S18NH8DCKPCCEI5KCB" localSheetId="0" hidden="1">#REF!</definedName>
    <definedName name="BExMA64MW1S18NH8DCKPCCEI5KCB" localSheetId="1" hidden="1">#REF!</definedName>
    <definedName name="BExMA64MW1S18NH8DCKPCCEI5KCB" hidden="1">#REF!</definedName>
    <definedName name="BExMAAMGWSV264QND3PEEFNT51OK" localSheetId="0" hidden="1">#REF!</definedName>
    <definedName name="BExMAAMGWSV264QND3PEEFNT51OK" localSheetId="1" hidden="1">#REF!</definedName>
    <definedName name="BExMAAMGWSV264QND3PEEFNT51OK" hidden="1">#REF!</definedName>
    <definedName name="BExMAC4FBX1U0Y3998JERGS9KL2T" localSheetId="0" hidden="1">#REF!</definedName>
    <definedName name="BExMAC4FBX1U0Y3998JERGS9KL2T" localSheetId="1" hidden="1">#REF!</definedName>
    <definedName name="BExMAC4FBX1U0Y3998JERGS9KL2T" hidden="1">#REF!</definedName>
    <definedName name="BExMAIF09XQ94J83IAH3DFXTENQV" localSheetId="0" hidden="1">#REF!</definedName>
    <definedName name="BExMAIF09XQ94J83IAH3DFXTENQV" localSheetId="1" hidden="1">#REF!</definedName>
    <definedName name="BExMAIF09XQ94J83IAH3DFXTENQV" hidden="1">#REF!</definedName>
    <definedName name="BExMALEWFUEM8Y686IT03ECURUBR" localSheetId="0" hidden="1">#REF!</definedName>
    <definedName name="BExMALEWFUEM8Y686IT03ECURUBR" localSheetId="1" hidden="1">#REF!</definedName>
    <definedName name="BExMALEWFUEM8Y686IT03ECURUBR" hidden="1">#REF!</definedName>
    <definedName name="BExMAR3XSK6RSFLHP7ZX1EWGHASI" localSheetId="0" hidden="1">#REF!</definedName>
    <definedName name="BExMAR3XSK6RSFLHP7ZX1EWGHASI" localSheetId="1" hidden="1">#REF!</definedName>
    <definedName name="BExMAR3XSK6RSFLHP7ZX1EWGHASI" hidden="1">#REF!</definedName>
    <definedName name="BExMAXJS82ZJ8RS22VLE0V0LDUII" localSheetId="0" hidden="1">#REF!</definedName>
    <definedName name="BExMAXJS82ZJ8RS22VLE0V0LDUII" localSheetId="1" hidden="1">#REF!</definedName>
    <definedName name="BExMAXJS82ZJ8RS22VLE0V0LDUII" hidden="1">#REF!</definedName>
    <definedName name="BExMB4QRS0R3MTB4CMUHFZ84LNZQ" localSheetId="0" hidden="1">#REF!</definedName>
    <definedName name="BExMB4QRS0R3MTB4CMUHFZ84LNZQ" localSheetId="1" hidden="1">#REF!</definedName>
    <definedName name="BExMB4QRS0R3MTB4CMUHFZ84LNZQ" hidden="1">#REF!</definedName>
    <definedName name="BExMBC35WKQY5CWQJLV4D05O6971" localSheetId="0" hidden="1">#REF!</definedName>
    <definedName name="BExMBC35WKQY5CWQJLV4D05O6971" localSheetId="1" hidden="1">#REF!</definedName>
    <definedName name="BExMBC35WKQY5CWQJLV4D05O6971" hidden="1">#REF!</definedName>
    <definedName name="BExMBFTZV4Q1A5KG25C1N9PHQNSW" localSheetId="0" hidden="1">#REF!</definedName>
    <definedName name="BExMBFTZV4Q1A5KG25C1N9PHQNSW" localSheetId="1" hidden="1">#REF!</definedName>
    <definedName name="BExMBFTZV4Q1A5KG25C1N9PHQNSW" hidden="1">#REF!</definedName>
    <definedName name="BExMBK6ISK3U7KHZKUJXIDKGF6VW" localSheetId="0" hidden="1">#REF!</definedName>
    <definedName name="BExMBK6ISK3U7KHZKUJXIDKGF6VW" localSheetId="1" hidden="1">#REF!</definedName>
    <definedName name="BExMBK6ISK3U7KHZKUJXIDKGF6VW" hidden="1">#REF!</definedName>
    <definedName name="BExMBMVGO0XJ71IWHILW9QA74NPG" localSheetId="0" hidden="1">#REF!</definedName>
    <definedName name="BExMBMVGO0XJ71IWHILW9QA74NPG" localSheetId="1" hidden="1">#REF!</definedName>
    <definedName name="BExMBMVGO0XJ71IWHILW9QA74NPG" hidden="1">#REF!</definedName>
    <definedName name="BExMBYPQDG9AYDQ5E8IECVFREPO6" localSheetId="0" hidden="1">[22]Table!#REF!</definedName>
    <definedName name="BExMBYPQDG9AYDQ5E8IECVFREPO6" localSheetId="1" hidden="1">[22]Table!#REF!</definedName>
    <definedName name="BExMBYPQDG9AYDQ5E8IECVFREPO6" hidden="1">[22]Table!#REF!</definedName>
    <definedName name="BExMBZ5YTPW7PFDUD2A9VUJ4HTNH" localSheetId="0" hidden="1">#REF!</definedName>
    <definedName name="BExMBZ5YTPW7PFDUD2A9VUJ4HTNH" localSheetId="1" hidden="1">#REF!</definedName>
    <definedName name="BExMBZ5YTPW7PFDUD2A9VUJ4HTNH" hidden="1">#REF!</definedName>
    <definedName name="BExMBZM2XYYERB8X75SWZCZRQTT3" localSheetId="0" hidden="1">#REF!</definedName>
    <definedName name="BExMBZM2XYYERB8X75SWZCZRQTT3" localSheetId="1" hidden="1">#REF!</definedName>
    <definedName name="BExMBZM2XYYERB8X75SWZCZRQTT3" hidden="1">#REF!</definedName>
    <definedName name="BExMC8AZUTX8LG89K2JJR7ZG62XX" localSheetId="0" hidden="1">#REF!</definedName>
    <definedName name="BExMC8AZUTX8LG89K2JJR7ZG62XX" localSheetId="1" hidden="1">#REF!</definedName>
    <definedName name="BExMC8AZUTX8LG89K2JJR7ZG62XX" hidden="1">#REF!</definedName>
    <definedName name="BExMCA96YR10V72G2R0SCIKPZLIZ" localSheetId="0" hidden="1">#REF!</definedName>
    <definedName name="BExMCA96YR10V72G2R0SCIKPZLIZ" localSheetId="1" hidden="1">#REF!</definedName>
    <definedName name="BExMCA96YR10V72G2R0SCIKPZLIZ" hidden="1">#REF!</definedName>
    <definedName name="BExMCB5JU5I2VQDUBS4O42BTEVKI" localSheetId="0" hidden="1">#REF!</definedName>
    <definedName name="BExMCB5JU5I2VQDUBS4O42BTEVKI" localSheetId="1" hidden="1">#REF!</definedName>
    <definedName name="BExMCB5JU5I2VQDUBS4O42BTEVKI" hidden="1">#REF!</definedName>
    <definedName name="BExMCFSQFSEMPY5IXDIRKZDASDBR" localSheetId="0" hidden="1">#REF!</definedName>
    <definedName name="BExMCFSQFSEMPY5IXDIRKZDASDBR" localSheetId="1" hidden="1">#REF!</definedName>
    <definedName name="BExMCFSQFSEMPY5IXDIRKZDASDBR" hidden="1">#REF!</definedName>
    <definedName name="BExMCGUFAIU47IPVOIVWOZPLSX79" localSheetId="0" hidden="1">#REF!</definedName>
    <definedName name="BExMCGUFAIU47IPVOIVWOZPLSX79" localSheetId="1" hidden="1">#REF!</definedName>
    <definedName name="BExMCGUFAIU47IPVOIVWOZPLSX79" hidden="1">#REF!</definedName>
    <definedName name="BExMCMZOEYWVOOJ98TBHTTCS7XB8" localSheetId="0" hidden="1">#REF!</definedName>
    <definedName name="BExMCMZOEYWVOOJ98TBHTTCS7XB8" localSheetId="1" hidden="1">#REF!</definedName>
    <definedName name="BExMCMZOEYWVOOJ98TBHTTCS7XB8" hidden="1">#REF!</definedName>
    <definedName name="BExMCQQH8CGFPPPG70D6VV4J3XR6" localSheetId="0" hidden="1">#REF!</definedName>
    <definedName name="BExMCQQH8CGFPPPG70D6VV4J3XR6" localSheetId="1" hidden="1">#REF!</definedName>
    <definedName name="BExMCQQH8CGFPPPG70D6VV4J3XR6" hidden="1">#REF!</definedName>
    <definedName name="BExMCS8EF2W3FS9QADNKREYSI8P0" localSheetId="0" hidden="1">#REF!</definedName>
    <definedName name="BExMCS8EF2W3FS9QADNKREYSI8P0" localSheetId="1" hidden="1">#REF!</definedName>
    <definedName name="BExMCS8EF2W3FS9QADNKREYSI8P0" hidden="1">#REF!</definedName>
    <definedName name="BExMCUS7GSOM96J0HJ7EH0FFM2AC" localSheetId="0" hidden="1">#REF!</definedName>
    <definedName name="BExMCUS7GSOM96J0HJ7EH0FFM2AC" localSheetId="1" hidden="1">#REF!</definedName>
    <definedName name="BExMCUS7GSOM96J0HJ7EH0FFM2AC" hidden="1">#REF!</definedName>
    <definedName name="BExMCYTT6TVDWMJXO1NZANRTVNAN" localSheetId="0" hidden="1">#REF!</definedName>
    <definedName name="BExMCYTT6TVDWMJXO1NZANRTVNAN" localSheetId="1" hidden="1">#REF!</definedName>
    <definedName name="BExMCYTT6TVDWMJXO1NZANRTVNAN" hidden="1">#REF!</definedName>
    <definedName name="BExMD5F6IAV108XYJLXUO9HD0IT6" localSheetId="0" hidden="1">#REF!</definedName>
    <definedName name="BExMD5F6IAV108XYJLXUO9HD0IT6" localSheetId="1" hidden="1">#REF!</definedName>
    <definedName name="BExMD5F6IAV108XYJLXUO9HD0IT6" hidden="1">#REF!</definedName>
    <definedName name="BExMDANV66W9T3XAXID40XFJ0J93" localSheetId="0" hidden="1">#REF!</definedName>
    <definedName name="BExMDANV66W9T3XAXID40XFJ0J93" localSheetId="1" hidden="1">#REF!</definedName>
    <definedName name="BExMDANV66W9T3XAXID40XFJ0J93" hidden="1">#REF!</definedName>
    <definedName name="BExMDGD1KQP7NNR78X2ZX4FCBQ1S" localSheetId="0" hidden="1">#REF!</definedName>
    <definedName name="BExMDGD1KQP7NNR78X2ZX4FCBQ1S" localSheetId="1" hidden="1">#REF!</definedName>
    <definedName name="BExMDGD1KQP7NNR78X2ZX4FCBQ1S" hidden="1">#REF!</definedName>
    <definedName name="BExMDIRDK0DI8P86HB7WPH8QWLSQ" localSheetId="0" hidden="1">#REF!</definedName>
    <definedName name="BExMDIRDK0DI8P86HB7WPH8QWLSQ" localSheetId="1" hidden="1">#REF!</definedName>
    <definedName name="BExMDIRDK0DI8P86HB7WPH8QWLSQ" hidden="1">#REF!</definedName>
    <definedName name="BExMDPI2FVMORSWDDCVAJ85WYAYO" localSheetId="0" hidden="1">#REF!</definedName>
    <definedName name="BExMDPI2FVMORSWDDCVAJ85WYAYO" localSheetId="1" hidden="1">#REF!</definedName>
    <definedName name="BExMDPI2FVMORSWDDCVAJ85WYAYO" hidden="1">#REF!</definedName>
    <definedName name="BExMDUWB7VWHFFR266QXO46BNV2S" localSheetId="0" hidden="1">#REF!</definedName>
    <definedName name="BExMDUWB7VWHFFR266QXO46BNV2S" localSheetId="1" hidden="1">#REF!</definedName>
    <definedName name="BExMDUWB7VWHFFR266QXO46BNV2S" hidden="1">#REF!</definedName>
    <definedName name="BExME2U47N8LZG0BPJ49ANY5QVV2" localSheetId="0" hidden="1">#REF!</definedName>
    <definedName name="BExME2U47N8LZG0BPJ49ANY5QVV2" localSheetId="1" hidden="1">#REF!</definedName>
    <definedName name="BExME2U47N8LZG0BPJ49ANY5QVV2" hidden="1">#REF!</definedName>
    <definedName name="BExME5OOQT5THEZMTKUDCTJQJ75P" localSheetId="0" hidden="1">#REF!</definedName>
    <definedName name="BExME5OOQT5THEZMTKUDCTJQJ75P" localSheetId="1" hidden="1">#REF!</definedName>
    <definedName name="BExME5OOQT5THEZMTKUDCTJQJ75P" hidden="1">#REF!</definedName>
    <definedName name="BExME88DH5DUKMUFI9FNVECXFD2E" localSheetId="0" hidden="1">#REF!</definedName>
    <definedName name="BExME88DH5DUKMUFI9FNVECXFD2E" localSheetId="1" hidden="1">#REF!</definedName>
    <definedName name="BExME88DH5DUKMUFI9FNVECXFD2E" hidden="1">#REF!</definedName>
    <definedName name="BExME9A7MOGAK7YTTQYXP5DL6VYA" localSheetId="0" hidden="1">#REF!</definedName>
    <definedName name="BExME9A7MOGAK7YTTQYXP5DL6VYA" localSheetId="1" hidden="1">#REF!</definedName>
    <definedName name="BExME9A7MOGAK7YTTQYXP5DL6VYA" hidden="1">#REF!</definedName>
    <definedName name="BExMEIF7MG94HDIP9UUN2B1R7AP9" localSheetId="0" hidden="1">#REF!</definedName>
    <definedName name="BExMEIF7MG94HDIP9UUN2B1R7AP9" localSheetId="1" hidden="1">#REF!</definedName>
    <definedName name="BExMEIF7MG94HDIP9UUN2B1R7AP9" hidden="1">#REF!</definedName>
    <definedName name="BExMEOV9YFRY5C3GDLU60GIX10BY" localSheetId="0" hidden="1">#REF!</definedName>
    <definedName name="BExMEOV9YFRY5C3GDLU60GIX10BY" localSheetId="1" hidden="1">#REF!</definedName>
    <definedName name="BExMEOV9YFRY5C3GDLU60GIX10BY" hidden="1">#REF!</definedName>
    <definedName name="BExMEQ7OI6NAP3UP3UX0O5JKS0DV" localSheetId="0" hidden="1">#REF!</definedName>
    <definedName name="BExMEQ7OI6NAP3UP3UX0O5JKS0DV" localSheetId="1" hidden="1">#REF!</definedName>
    <definedName name="BExMEQ7OI6NAP3UP3UX0O5JKS0DV" hidden="1">#REF!</definedName>
    <definedName name="BExMEY09ESM4H2YGKEQQRYUD114R" localSheetId="0" hidden="1">#REF!</definedName>
    <definedName name="BExMEY09ESM4H2YGKEQQRYUD114R" localSheetId="1" hidden="1">#REF!</definedName>
    <definedName name="BExMEY09ESM4H2YGKEQQRYUD114R" hidden="1">#REF!</definedName>
    <definedName name="BExMF4G4IUPQY1Y5GEY5N3E04CL6" localSheetId="0" hidden="1">#REF!</definedName>
    <definedName name="BExMF4G4IUPQY1Y5GEY5N3E04CL6" localSheetId="1" hidden="1">#REF!</definedName>
    <definedName name="BExMF4G4IUPQY1Y5GEY5N3E04CL6" hidden="1">#REF!</definedName>
    <definedName name="BExMF5I0YYHYSHHGNQEI50YPTUFU" localSheetId="0" hidden="1">#REF!</definedName>
    <definedName name="BExMF5I0YYHYSHHGNQEI50YPTUFU" localSheetId="1" hidden="1">#REF!</definedName>
    <definedName name="BExMF5I0YYHYSHHGNQEI50YPTUFU" hidden="1">#REF!</definedName>
    <definedName name="BExMF9UIGYMOAQK0ELUWP0S0HZZY" localSheetId="0" hidden="1">#REF!</definedName>
    <definedName name="BExMF9UIGYMOAQK0ELUWP0S0HZZY" localSheetId="1" hidden="1">#REF!</definedName>
    <definedName name="BExMF9UIGYMOAQK0ELUWP0S0HZZY" hidden="1">#REF!</definedName>
    <definedName name="BExMFDLBSWFMRDYJ2DZETI3EXKN2" localSheetId="0" hidden="1">#REF!</definedName>
    <definedName name="BExMFDLBSWFMRDYJ2DZETI3EXKN2" localSheetId="1" hidden="1">#REF!</definedName>
    <definedName name="BExMFDLBSWFMRDYJ2DZETI3EXKN2" hidden="1">#REF!</definedName>
    <definedName name="BExMFLDTMRTCHKA37LQW67BG8D5C" localSheetId="0" hidden="1">#REF!</definedName>
    <definedName name="BExMFLDTMRTCHKA37LQW67BG8D5C" localSheetId="1" hidden="1">#REF!</definedName>
    <definedName name="BExMFLDTMRTCHKA37LQW67BG8D5C" hidden="1">#REF!</definedName>
    <definedName name="BExMFYPXA6CPPQEIQCZVJ1O8CC3D" localSheetId="0" hidden="1">#REF!</definedName>
    <definedName name="BExMFYPXA6CPPQEIQCZVJ1O8CC3D" localSheetId="1" hidden="1">#REF!</definedName>
    <definedName name="BExMFYPXA6CPPQEIQCZVJ1O8CC3D" hidden="1">#REF!</definedName>
    <definedName name="BExMG3IJ4BTO1ISLMJY91RJVU21M" localSheetId="0" hidden="1">#REF!</definedName>
    <definedName name="BExMG3IJ4BTO1ISLMJY91RJVU21M" localSheetId="1" hidden="1">#REF!</definedName>
    <definedName name="BExMG3IJ4BTO1ISLMJY91RJVU21M" hidden="1">#REF!</definedName>
    <definedName name="BExMG9NSK30KD01QX0UBN2VNRTG4" localSheetId="0" hidden="1">#REF!</definedName>
    <definedName name="BExMG9NSK30KD01QX0UBN2VNRTG4" localSheetId="1" hidden="1">#REF!</definedName>
    <definedName name="BExMG9NSK30KD01QX0UBN2VNRTG4" hidden="1">#REF!</definedName>
    <definedName name="BExMGD99CUH3CN5F5OWTFJPXIOC5" localSheetId="0" hidden="1">#REF!</definedName>
    <definedName name="BExMGD99CUH3CN5F5OWTFJPXIOC5" localSheetId="1" hidden="1">#REF!</definedName>
    <definedName name="BExMGD99CUH3CN5F5OWTFJPXIOC5" hidden="1">#REF!</definedName>
    <definedName name="BExMGG3PFIHPHX7NXB7HDFI3N12L" localSheetId="0" hidden="1">#REF!</definedName>
    <definedName name="BExMGG3PFIHPHX7NXB7HDFI3N12L" localSheetId="1" hidden="1">#REF!</definedName>
    <definedName name="BExMGG3PFIHPHX7NXB7HDFI3N12L" hidden="1">#REF!</definedName>
    <definedName name="BExMGGUQP0X7T5PIESJE86819NLZ" localSheetId="0" hidden="1">#REF!</definedName>
    <definedName name="BExMGGUQP0X7T5PIESJE86819NLZ" localSheetId="1" hidden="1">#REF!</definedName>
    <definedName name="BExMGGUQP0X7T5PIESJE86819NLZ" hidden="1">#REF!</definedName>
    <definedName name="BExMH3H9TW5TJCNU5Z1EWXP3BAEP" localSheetId="0" hidden="1">#REF!</definedName>
    <definedName name="BExMH3H9TW5TJCNU5Z1EWXP3BAEP" localSheetId="1" hidden="1">#REF!</definedName>
    <definedName name="BExMH3H9TW5TJCNU5Z1EWXP3BAEP" hidden="1">#REF!</definedName>
    <definedName name="BExMHOWPB34KPZ76M2KIX2C9R2VB" localSheetId="0" hidden="1">#REF!</definedName>
    <definedName name="BExMHOWPB34KPZ76M2KIX2C9R2VB" localSheetId="1" hidden="1">#REF!</definedName>
    <definedName name="BExMHOWPB34KPZ76M2KIX2C9R2VB" hidden="1">#REF!</definedName>
    <definedName name="BExMHSSYC6KVHA3QDTSYPN92TWMI" localSheetId="0" hidden="1">#REF!</definedName>
    <definedName name="BExMHSSYC6KVHA3QDTSYPN92TWMI" localSheetId="1" hidden="1">#REF!</definedName>
    <definedName name="BExMHSSYC6KVHA3QDTSYPN92TWMI" hidden="1">#REF!</definedName>
    <definedName name="BExMI0WA793SF41LQ40A28U8OXQY" localSheetId="0" hidden="1">#REF!</definedName>
    <definedName name="BExMI0WA793SF41LQ40A28U8OXQY" localSheetId="1" hidden="1">#REF!</definedName>
    <definedName name="BExMI0WA793SF41LQ40A28U8OXQY" hidden="1">#REF!</definedName>
    <definedName name="BExMI3AJ9477KDL4T9DHET4LJJTW" localSheetId="0" hidden="1">#REF!</definedName>
    <definedName name="BExMI3AJ9477KDL4T9DHET4LJJTW" localSheetId="1" hidden="1">#REF!</definedName>
    <definedName name="BExMI3AJ9477KDL4T9DHET4LJJTW" hidden="1">#REF!</definedName>
    <definedName name="BExMI58NHPZ1UTOZCYFOQPS8I7WN" localSheetId="0" hidden="1">#REF!</definedName>
    <definedName name="BExMI58NHPZ1UTOZCYFOQPS8I7WN" localSheetId="1" hidden="1">#REF!</definedName>
    <definedName name="BExMI58NHPZ1UTOZCYFOQPS8I7WN" hidden="1">#REF!</definedName>
    <definedName name="BExMI6L9KX05GAK523JFKICJMTA5" localSheetId="0" hidden="1">#REF!</definedName>
    <definedName name="BExMI6L9KX05GAK523JFKICJMTA5" localSheetId="1" hidden="1">#REF!</definedName>
    <definedName name="BExMI6L9KX05GAK523JFKICJMTA5" hidden="1">#REF!</definedName>
    <definedName name="BExMI6QQ20XHD0NWJUN741B37182" localSheetId="0" hidden="1">#REF!</definedName>
    <definedName name="BExMI6QQ20XHD0NWJUN741B37182" localSheetId="1" hidden="1">#REF!</definedName>
    <definedName name="BExMI6QQ20XHD0NWJUN741B37182" hidden="1">#REF!</definedName>
    <definedName name="BExMI7MYLMINF9AC59CYYVFGQJAY" localSheetId="0" hidden="1">#REF!</definedName>
    <definedName name="BExMI7MYLMINF9AC59CYYVFGQJAY" localSheetId="1" hidden="1">#REF!</definedName>
    <definedName name="BExMI7MYLMINF9AC59CYYVFGQJAY" hidden="1">#REF!</definedName>
    <definedName name="BExMI8JB94SBD9EMNJEK7Y2T6GYU" localSheetId="0" hidden="1">#REF!</definedName>
    <definedName name="BExMI8JB94SBD9EMNJEK7Y2T6GYU" localSheetId="1" hidden="1">#REF!</definedName>
    <definedName name="BExMI8JB94SBD9EMNJEK7Y2T6GYU" hidden="1">#REF!</definedName>
    <definedName name="BExMI8OS85YTW3KYVE4YD0R7Z6UV" localSheetId="0" hidden="1">#REF!</definedName>
    <definedName name="BExMI8OS85YTW3KYVE4YD0R7Z6UV" localSheetId="1" hidden="1">#REF!</definedName>
    <definedName name="BExMI8OS85YTW3KYVE4YD0R7Z6UV" hidden="1">#REF!</definedName>
    <definedName name="BExMIBOOZU40JS3F89OMPSRCE9MM" localSheetId="0" hidden="1">#REF!</definedName>
    <definedName name="BExMIBOOZU40JS3F89OMPSRCE9MM" localSheetId="1" hidden="1">#REF!</definedName>
    <definedName name="BExMIBOOZU40JS3F89OMPSRCE9MM" hidden="1">#REF!</definedName>
    <definedName name="BExMIHJ01IVQHPV5ZNO9UPQB64N8" localSheetId="0" hidden="1">#REF!</definedName>
    <definedName name="BExMIHJ01IVQHPV5ZNO9UPQB64N8" localSheetId="1" hidden="1">#REF!</definedName>
    <definedName name="BExMIHJ01IVQHPV5ZNO9UPQB64N8" hidden="1">#REF!</definedName>
    <definedName name="BExMIIQ5MBWSIHTFWAQADXMZC22Q" localSheetId="0" hidden="1">#REF!</definedName>
    <definedName name="BExMIIQ5MBWSIHTFWAQADXMZC22Q" localSheetId="1" hidden="1">#REF!</definedName>
    <definedName name="BExMIIQ5MBWSIHTFWAQADXMZC22Q" hidden="1">#REF!</definedName>
    <definedName name="BExMIL4I2GE866I25CR5JBLJWJ6A" localSheetId="0" hidden="1">#REF!</definedName>
    <definedName name="BExMIL4I2GE866I25CR5JBLJWJ6A" localSheetId="1" hidden="1">#REF!</definedName>
    <definedName name="BExMIL4I2GE866I25CR5JBLJWJ6A" hidden="1">#REF!</definedName>
    <definedName name="BExMIRKIPF27SNO82SPFSB3T5U17" localSheetId="0" hidden="1">#REF!</definedName>
    <definedName name="BExMIRKIPF27SNO82SPFSB3T5U17" localSheetId="1" hidden="1">#REF!</definedName>
    <definedName name="BExMIRKIPF27SNO82SPFSB3T5U17" hidden="1">#REF!</definedName>
    <definedName name="BExMITILFEELDXT62AREXCM0DX4R" localSheetId="0" hidden="1">#REF!</definedName>
    <definedName name="BExMITILFEELDXT62AREXCM0DX4R" localSheetId="1" hidden="1">#REF!</definedName>
    <definedName name="BExMITILFEELDXT62AREXCM0DX4R" hidden="1">#REF!</definedName>
    <definedName name="BExMIV0KC8555D5E42ZGWG15Y0MO" localSheetId="0" hidden="1">#REF!</definedName>
    <definedName name="BExMIV0KC8555D5E42ZGWG15Y0MO" localSheetId="1" hidden="1">#REF!</definedName>
    <definedName name="BExMIV0KC8555D5E42ZGWG15Y0MO" hidden="1">#REF!</definedName>
    <definedName name="BExMIZT6AN7E6YMW2S87CTCN2UXH" localSheetId="0" hidden="1">#REF!</definedName>
    <definedName name="BExMIZT6AN7E6YMW2S87CTCN2UXH" localSheetId="1" hidden="1">#REF!</definedName>
    <definedName name="BExMIZT6AN7E6YMW2S87CTCN2UXH" hidden="1">#REF!</definedName>
    <definedName name="BExMJ03XNEEQE05W28YBDN4G56JD" localSheetId="0" hidden="1">#REF!</definedName>
    <definedName name="BExMJ03XNEEQE05W28YBDN4G56JD" localSheetId="1" hidden="1">#REF!</definedName>
    <definedName name="BExMJ03XNEEQE05W28YBDN4G56JD" hidden="1">#REF!</definedName>
    <definedName name="BExMJ15T9F3475M0896SG60TN0SR" localSheetId="0" hidden="1">#REF!</definedName>
    <definedName name="BExMJ15T9F3475M0896SG60TN0SR" localSheetId="1" hidden="1">#REF!</definedName>
    <definedName name="BExMJ15T9F3475M0896SG60TN0SR" hidden="1">#REF!</definedName>
    <definedName name="BExMJ39CRE4I6SJI19LKWDKX3OQ2" localSheetId="0" hidden="1">#REF!</definedName>
    <definedName name="BExMJ39CRE4I6SJI19LKWDKX3OQ2" localSheetId="1" hidden="1">#REF!</definedName>
    <definedName name="BExMJ39CRE4I6SJI19LKWDKX3OQ2" hidden="1">#REF!</definedName>
    <definedName name="BExMJC8UI1MMXIJR29O1IWETLHH6" localSheetId="0" hidden="1">#REF!</definedName>
    <definedName name="BExMJC8UI1MMXIJR29O1IWETLHH6" localSheetId="1" hidden="1">#REF!</definedName>
    <definedName name="BExMJC8UI1MMXIJR29O1IWETLHH6" hidden="1">#REF!</definedName>
    <definedName name="BExMJNC8ZFB9DRFOJ961ZAJ8U3A8" localSheetId="0" hidden="1">#REF!</definedName>
    <definedName name="BExMJNC8ZFB9DRFOJ961ZAJ8U3A8" localSheetId="1" hidden="1">#REF!</definedName>
    <definedName name="BExMJNC8ZFB9DRFOJ961ZAJ8U3A8" hidden="1">#REF!</definedName>
    <definedName name="BExMJSA6JY35531TSI8ZQP6U7CDE" localSheetId="0" hidden="1">#REF!</definedName>
    <definedName name="BExMJSA6JY35531TSI8ZQP6U7CDE" localSheetId="1" hidden="1">#REF!</definedName>
    <definedName name="BExMJSA6JY35531TSI8ZQP6U7CDE" hidden="1">#REF!</definedName>
    <definedName name="BExMJTBV8A3D31W2IQHP9RDFPPHQ" localSheetId="0" hidden="1">#REF!</definedName>
    <definedName name="BExMJTBV8A3D31W2IQHP9RDFPPHQ" localSheetId="1" hidden="1">#REF!</definedName>
    <definedName name="BExMJTBV8A3D31W2IQHP9RDFPPHQ" hidden="1">#REF!</definedName>
    <definedName name="BExMK2RTXN4QJWEUNX002XK8VQP8" localSheetId="0" hidden="1">#REF!</definedName>
    <definedName name="BExMK2RTXN4QJWEUNX002XK8VQP8" localSheetId="1" hidden="1">#REF!</definedName>
    <definedName name="BExMK2RTXN4QJWEUNX002XK8VQP8" hidden="1">#REF!</definedName>
    <definedName name="BExMK3YZF17HAMXX3PO2KP6S46ZU" localSheetId="0" hidden="1">#REF!</definedName>
    <definedName name="BExMK3YZF17HAMXX3PO2KP6S46ZU" localSheetId="1" hidden="1">#REF!</definedName>
    <definedName name="BExMK3YZF17HAMXX3PO2KP6S46ZU" hidden="1">#REF!</definedName>
    <definedName name="BExMKBGQDUZ8AWXYHA3QVMSDVZ3D" localSheetId="0" hidden="1">#REF!</definedName>
    <definedName name="BExMKBGQDUZ8AWXYHA3QVMSDVZ3D" localSheetId="1" hidden="1">#REF!</definedName>
    <definedName name="BExMKBGQDUZ8AWXYHA3QVMSDVZ3D" hidden="1">#REF!</definedName>
    <definedName name="BExMKBM1467553LDFZRRKVSHN374" localSheetId="0" hidden="1">#REF!</definedName>
    <definedName name="BExMKBM1467553LDFZRRKVSHN374" localSheetId="1" hidden="1">#REF!</definedName>
    <definedName name="BExMKBM1467553LDFZRRKVSHN374" hidden="1">#REF!</definedName>
    <definedName name="BExMKGK5FJUC0AU8MABRGDC5ZM70" localSheetId="0" hidden="1">#REF!</definedName>
    <definedName name="BExMKGK5FJUC0AU8MABRGDC5ZM70" localSheetId="1" hidden="1">#REF!</definedName>
    <definedName name="BExMKGK5FJUC0AU8MABRGDC5ZM70" hidden="1">#REF!</definedName>
    <definedName name="BExMKISYVO6POIGSJWIW3PHDYL45" localSheetId="0" hidden="1">#REF!</definedName>
    <definedName name="BExMKISYVO6POIGSJWIW3PHDYL45" localSheetId="1" hidden="1">#REF!</definedName>
    <definedName name="BExMKISYVO6POIGSJWIW3PHDYL45" hidden="1">#REF!</definedName>
    <definedName name="BExMKSP1VOPPTKX4WEPT3LUKE8WQ" localSheetId="0" hidden="1">#REF!</definedName>
    <definedName name="BExMKSP1VOPPTKX4WEPT3LUKE8WQ" localSheetId="1" hidden="1">#REF!</definedName>
    <definedName name="BExMKSP1VOPPTKX4WEPT3LUKE8WQ" hidden="1">#REF!</definedName>
    <definedName name="BExMKTW7R5SOV4PHAFGHU3W73DYE" localSheetId="0" hidden="1">#REF!</definedName>
    <definedName name="BExMKTW7R5SOV4PHAFGHU3W73DYE" localSheetId="1" hidden="1">#REF!</definedName>
    <definedName name="BExMKTW7R5SOV4PHAFGHU3W73DYE" hidden="1">#REF!</definedName>
    <definedName name="BExMKU7051J2W1RQXGZGE62NBRUZ" localSheetId="0" hidden="1">#REF!</definedName>
    <definedName name="BExMKU7051J2W1RQXGZGE62NBRUZ" localSheetId="1" hidden="1">#REF!</definedName>
    <definedName name="BExMKU7051J2W1RQXGZGE62NBRUZ" hidden="1">#REF!</definedName>
    <definedName name="BExMKUN3WPECJR2XRID2R7GZRGNX" localSheetId="0" hidden="1">#REF!</definedName>
    <definedName name="BExMKUN3WPECJR2XRID2R7GZRGNX" localSheetId="1" hidden="1">#REF!</definedName>
    <definedName name="BExMKUN3WPECJR2XRID2R7GZRGNX" hidden="1">#REF!</definedName>
    <definedName name="BExMKZ535P011X4TNV16GCOH4H21" localSheetId="0" hidden="1">#REF!</definedName>
    <definedName name="BExMKZ535P011X4TNV16GCOH4H21" localSheetId="1" hidden="1">#REF!</definedName>
    <definedName name="BExMKZ535P011X4TNV16GCOH4H21" hidden="1">#REF!</definedName>
    <definedName name="BExML2VXA0E0WCJ13O00WFMOW4RI" localSheetId="0" hidden="1">#REF!</definedName>
    <definedName name="BExML2VXA0E0WCJ13O00WFMOW4RI" localSheetId="1" hidden="1">#REF!</definedName>
    <definedName name="BExML2VXA0E0WCJ13O00WFMOW4RI" hidden="1">#REF!</definedName>
    <definedName name="BExML3XQNDIMX55ZCHHXKUV3D6E6" localSheetId="0" hidden="1">#REF!</definedName>
    <definedName name="BExML3XQNDIMX55ZCHHXKUV3D6E6" localSheetId="1" hidden="1">#REF!</definedName>
    <definedName name="BExML3XQNDIMX55ZCHHXKUV3D6E6" hidden="1">#REF!</definedName>
    <definedName name="BExML5QGSWHLI18BGY4CGOTD3UWH" localSheetId="0" hidden="1">#REF!</definedName>
    <definedName name="BExML5QGSWHLI18BGY4CGOTD3UWH" localSheetId="1" hidden="1">#REF!</definedName>
    <definedName name="BExML5QGSWHLI18BGY4CGOTD3UWH" hidden="1">#REF!</definedName>
    <definedName name="BExML6MTWMIEAK6NWSBVYN98A7G9" localSheetId="0" hidden="1">#REF!</definedName>
    <definedName name="BExML6MTWMIEAK6NWSBVYN98A7G9" localSheetId="1" hidden="1">#REF!</definedName>
    <definedName name="BExML6MTWMIEAK6NWSBVYN98A7G9" hidden="1">#REF!</definedName>
    <definedName name="BExMLO5Z61RE85X8HHX2G4IU3AZW" localSheetId="0" hidden="1">#REF!</definedName>
    <definedName name="BExMLO5Z61RE85X8HHX2G4IU3AZW" localSheetId="1" hidden="1">#REF!</definedName>
    <definedName name="BExMLO5Z61RE85X8HHX2G4IU3AZW" hidden="1">#REF!</definedName>
    <definedName name="BExMLVI7UORSHM9FMO8S2EI0TMTS" localSheetId="0" hidden="1">#REF!</definedName>
    <definedName name="BExMLVI7UORSHM9FMO8S2EI0TMTS" localSheetId="1" hidden="1">#REF!</definedName>
    <definedName name="BExMLVI7UORSHM9FMO8S2EI0TMTS" hidden="1">#REF!</definedName>
    <definedName name="BExMM5UCOT2HSSN0ZIPZW55GSOVO" localSheetId="0" hidden="1">#REF!</definedName>
    <definedName name="BExMM5UCOT2HSSN0ZIPZW55GSOVO" localSheetId="1" hidden="1">#REF!</definedName>
    <definedName name="BExMM5UCOT2HSSN0ZIPZW55GSOVO" hidden="1">#REF!</definedName>
    <definedName name="BExMM8ZRS5RQ8H1H55RVPVTDL5NL" localSheetId="0" hidden="1">#REF!</definedName>
    <definedName name="BExMM8ZRS5RQ8H1H55RVPVTDL5NL" localSheetId="1" hidden="1">#REF!</definedName>
    <definedName name="BExMM8ZRS5RQ8H1H55RVPVTDL5NL" hidden="1">#REF!</definedName>
    <definedName name="BExMMH8EAZB09XXQ5X4LR0P4NHG9" localSheetId="0" hidden="1">#REF!</definedName>
    <definedName name="BExMMH8EAZB09XXQ5X4LR0P4NHG9" localSheetId="1" hidden="1">#REF!</definedName>
    <definedName name="BExMMH8EAZB09XXQ5X4LR0P4NHG9" hidden="1">#REF!</definedName>
    <definedName name="BExMMIQH5BABNZVCIQ7TBCQ10AY5" localSheetId="0" hidden="1">#REF!</definedName>
    <definedName name="BExMMIQH5BABNZVCIQ7TBCQ10AY5" localSheetId="1" hidden="1">#REF!</definedName>
    <definedName name="BExMMIQH5BABNZVCIQ7TBCQ10AY5" hidden="1">#REF!</definedName>
    <definedName name="BExMMNIZ2T7M22WECMUQXEF4NJ71" localSheetId="0" hidden="1">#REF!</definedName>
    <definedName name="BExMMNIZ2T7M22WECMUQXEF4NJ71" localSheetId="1" hidden="1">#REF!</definedName>
    <definedName name="BExMMNIZ2T7M22WECMUQXEF4NJ71" hidden="1">#REF!</definedName>
    <definedName name="BExMMPMIOU7BURTV0L1K6ACW9X73" localSheetId="0" hidden="1">#REF!</definedName>
    <definedName name="BExMMPMIOU7BURTV0L1K6ACW9X73" localSheetId="1" hidden="1">#REF!</definedName>
    <definedName name="BExMMPMIOU7BURTV0L1K6ACW9X73" hidden="1">#REF!</definedName>
    <definedName name="BExMMQ835AJDHS4B419SS645P67Q" localSheetId="0" hidden="1">#REF!</definedName>
    <definedName name="BExMMQ835AJDHS4B419SS645P67Q" localSheetId="1" hidden="1">#REF!</definedName>
    <definedName name="BExMMQ835AJDHS4B419SS645P67Q" hidden="1">#REF!</definedName>
    <definedName name="BExMMQ844A9KG2DK921WGK4O9YPZ" localSheetId="0" hidden="1">#REF!</definedName>
    <definedName name="BExMMQ844A9KG2DK921WGK4O9YPZ" localSheetId="1" hidden="1">#REF!</definedName>
    <definedName name="BExMMQ844A9KG2DK921WGK4O9YPZ" hidden="1">#REF!</definedName>
    <definedName name="BExMMQIUVPCOBISTEJJYNCCLUCPY" localSheetId="0" hidden="1">#REF!</definedName>
    <definedName name="BExMMQIUVPCOBISTEJJYNCCLUCPY" localSheetId="1" hidden="1">#REF!</definedName>
    <definedName name="BExMMQIUVPCOBISTEJJYNCCLUCPY" hidden="1">#REF!</definedName>
    <definedName name="BExMMSH37SF6GV4N9O9EW1APAZ1E" localSheetId="0" hidden="1">#REF!</definedName>
    <definedName name="BExMMSH37SF6GV4N9O9EW1APAZ1E" localSheetId="1" hidden="1">#REF!</definedName>
    <definedName name="BExMMSH37SF6GV4N9O9EW1APAZ1E" hidden="1">#REF!</definedName>
    <definedName name="BExMMTIXETA5VAKBSOFDD5SRU887" localSheetId="0" hidden="1">#REF!</definedName>
    <definedName name="BExMMTIXETA5VAKBSOFDD5SRU887" localSheetId="1" hidden="1">#REF!</definedName>
    <definedName name="BExMMTIXETA5VAKBSOFDD5SRU887" hidden="1">#REF!</definedName>
    <definedName name="BExMMV0P6P5YS3C35G0JYYHI7992" localSheetId="0" hidden="1">#REF!</definedName>
    <definedName name="BExMMV0P6P5YS3C35G0JYYHI7992" localSheetId="1" hidden="1">#REF!</definedName>
    <definedName name="BExMMV0P6P5YS3C35G0JYYHI7992" hidden="1">#REF!</definedName>
    <definedName name="BExMN1WVXE52MEF2NT3IVTY8KJQM" localSheetId="0" hidden="1">#REF!</definedName>
    <definedName name="BExMN1WVXE52MEF2NT3IVTY8KJQM" localSheetId="1" hidden="1">#REF!</definedName>
    <definedName name="BExMN1WVXE52MEF2NT3IVTY8KJQM" hidden="1">#REF!</definedName>
    <definedName name="BExMN2IH1J3S3D19MIV7YYZMS9DV" localSheetId="0" hidden="1">#REF!</definedName>
    <definedName name="BExMN2IH1J3S3D19MIV7YYZMS9DV" localSheetId="1" hidden="1">#REF!</definedName>
    <definedName name="BExMN2IH1J3S3D19MIV7YYZMS9DV" hidden="1">#REF!</definedName>
    <definedName name="BExMNAWJNSZ1W6QTQUX8O56Y0NF2" localSheetId="0" hidden="1">'[21]10.08.5 - 2008 Capital - TDBU'!#REF!</definedName>
    <definedName name="BExMNAWJNSZ1W6QTQUX8O56Y0NF2" localSheetId="1" hidden="1">'[21]10.08.5 - 2008 Capital - TDBU'!#REF!</definedName>
    <definedName name="BExMNAWJNSZ1W6QTQUX8O56Y0NF2" hidden="1">'[21]10.08.5 - 2008 Capital - TDBU'!#REF!</definedName>
    <definedName name="BExMNDR4V2VG5RFZDGTAGD3Q9PPG" localSheetId="0" hidden="1">#REF!</definedName>
    <definedName name="BExMNDR4V2VG5RFZDGTAGD3Q9PPG" localSheetId="1" hidden="1">#REF!</definedName>
    <definedName name="BExMNDR4V2VG5RFZDGTAGD3Q9PPG" hidden="1">#REF!</definedName>
    <definedName name="BExMNJLFWZBRN9PZF1IO9CYWV1B2" localSheetId="0" hidden="1">#REF!</definedName>
    <definedName name="BExMNJLFWZBRN9PZF1IO9CYWV1B2" localSheetId="1" hidden="1">#REF!</definedName>
    <definedName name="BExMNJLFWZBRN9PZF1IO9CYWV1B2" hidden="1">#REF!</definedName>
    <definedName name="BExMNKCJ0FA57YEUUAJE43U1QN5P" localSheetId="0" hidden="1">#REF!</definedName>
    <definedName name="BExMNKCJ0FA57YEUUAJE43U1QN5P" localSheetId="1" hidden="1">#REF!</definedName>
    <definedName name="BExMNKCJ0FA57YEUUAJE43U1QN5P" hidden="1">#REF!</definedName>
    <definedName name="BExMNKN5D1WEF2OOJVP6LZ6DLU3Y" localSheetId="0" hidden="1">#REF!</definedName>
    <definedName name="BExMNKN5D1WEF2OOJVP6LZ6DLU3Y" localSheetId="1" hidden="1">#REF!</definedName>
    <definedName name="BExMNKN5D1WEF2OOJVP6LZ6DLU3Y" hidden="1">#REF!</definedName>
    <definedName name="BExMNR38HMPLWAJRQ9MMS3ZAZ9IU" localSheetId="0" hidden="1">#REF!</definedName>
    <definedName name="BExMNR38HMPLWAJRQ9MMS3ZAZ9IU" localSheetId="1" hidden="1">#REF!</definedName>
    <definedName name="BExMNR38HMPLWAJRQ9MMS3ZAZ9IU" hidden="1">#REF!</definedName>
    <definedName name="BExMNRDZULKJMVY2VKIIRM2M5A1M" localSheetId="0" hidden="1">#REF!</definedName>
    <definedName name="BExMNRDZULKJMVY2VKIIRM2M5A1M" localSheetId="1" hidden="1">#REF!</definedName>
    <definedName name="BExMNRDZULKJMVY2VKIIRM2M5A1M" hidden="1">#REF!</definedName>
    <definedName name="BExMO9IOWKTWHO8LQJJQI5P3INWY" localSheetId="0" hidden="1">#REF!</definedName>
    <definedName name="BExMO9IOWKTWHO8LQJJQI5P3INWY" localSheetId="1" hidden="1">#REF!</definedName>
    <definedName name="BExMO9IOWKTWHO8LQJJQI5P3INWY" hidden="1">#REF!</definedName>
    <definedName name="BExMOI29DOEK5R1A5QZPUDKF7N6T" localSheetId="0" hidden="1">#REF!</definedName>
    <definedName name="BExMOI29DOEK5R1A5QZPUDKF7N6T" localSheetId="1" hidden="1">#REF!</definedName>
    <definedName name="BExMOI29DOEK5R1A5QZPUDKF7N6T" hidden="1">#REF!</definedName>
    <definedName name="BExMOIYOIL4KOXZBI7MJYXPIV1QJ" localSheetId="0" hidden="1">#REF!</definedName>
    <definedName name="BExMOIYOIL4KOXZBI7MJYXPIV1QJ" localSheetId="1" hidden="1">#REF!</definedName>
    <definedName name="BExMOIYOIL4KOXZBI7MJYXPIV1QJ" hidden="1">#REF!</definedName>
    <definedName name="BExMORI2ZA9JU0J28GT1ZAXP5A9C" localSheetId="0" hidden="1">#REF!</definedName>
    <definedName name="BExMORI2ZA9JU0J28GT1ZAXP5A9C" localSheetId="1" hidden="1">#REF!</definedName>
    <definedName name="BExMORI2ZA9JU0J28GT1ZAXP5A9C" hidden="1">#REF!</definedName>
    <definedName name="BExMPAJ5AJAXGKGK3F6H3ODS6RF4" localSheetId="0" hidden="1">#REF!</definedName>
    <definedName name="BExMPAJ5AJAXGKGK3F6H3ODS6RF4" localSheetId="1" hidden="1">#REF!</definedName>
    <definedName name="BExMPAJ5AJAXGKGK3F6H3ODS6RF4" hidden="1">#REF!</definedName>
    <definedName name="BExMPD2X55FFBVJ6CBUKNPROIOEU" localSheetId="0" hidden="1">#REF!</definedName>
    <definedName name="BExMPD2X55FFBVJ6CBUKNPROIOEU" localSheetId="1" hidden="1">#REF!</definedName>
    <definedName name="BExMPD2X55FFBVJ6CBUKNPROIOEU" hidden="1">#REF!</definedName>
    <definedName name="BExMPGZ848E38FUH1JBQN97DGWAT" localSheetId="0" hidden="1">#REF!</definedName>
    <definedName name="BExMPGZ848E38FUH1JBQN97DGWAT" localSheetId="1" hidden="1">#REF!</definedName>
    <definedName name="BExMPGZ848E38FUH1JBQN97DGWAT" hidden="1">#REF!</definedName>
    <definedName name="BExMPMTICOSMQENOFKQ18K0ZT4S8" localSheetId="0" hidden="1">#REF!</definedName>
    <definedName name="BExMPMTICOSMQENOFKQ18K0ZT4S8" localSheetId="1" hidden="1">#REF!</definedName>
    <definedName name="BExMPMTICOSMQENOFKQ18K0ZT4S8" hidden="1">#REF!</definedName>
    <definedName name="BExMPMZ07II0R4KGWQQ7PGS3RZS4" localSheetId="0" hidden="1">#REF!</definedName>
    <definedName name="BExMPMZ07II0R4KGWQQ7PGS3RZS4" localSheetId="1" hidden="1">#REF!</definedName>
    <definedName name="BExMPMZ07II0R4KGWQQ7PGS3RZS4" hidden="1">#REF!</definedName>
    <definedName name="BExMPOBH04JMDO6Z8DMSEJZM4ANN" localSheetId="0" hidden="1">#REF!</definedName>
    <definedName name="BExMPOBH04JMDO6Z8DMSEJZM4ANN" localSheetId="1" hidden="1">#REF!</definedName>
    <definedName name="BExMPOBH04JMDO6Z8DMSEJZM4ANN" hidden="1">#REF!</definedName>
    <definedName name="BExMPSD77XQ3HA6A4FZOJK8G2JP3" localSheetId="0" hidden="1">#REF!</definedName>
    <definedName name="BExMPSD77XQ3HA6A4FZOJK8G2JP3" localSheetId="1" hidden="1">#REF!</definedName>
    <definedName name="BExMPSD77XQ3HA6A4FZOJK8G2JP3" hidden="1">#REF!</definedName>
    <definedName name="BExMPT9KA5ZL7QPEO8EJSGDXUSF6" localSheetId="0" hidden="1">#REF!</definedName>
    <definedName name="BExMPT9KA5ZL7QPEO8EJSGDXUSF6" localSheetId="1" hidden="1">#REF!</definedName>
    <definedName name="BExMPT9KA5ZL7QPEO8EJSGDXUSF6" hidden="1">#REF!</definedName>
    <definedName name="BExMQ4I3Q7F0BMPHSFMFW9TZ87UD" localSheetId="0" hidden="1">#REF!</definedName>
    <definedName name="BExMQ4I3Q7F0BMPHSFMFW9TZ87UD" localSheetId="1" hidden="1">#REF!</definedName>
    <definedName name="BExMQ4I3Q7F0BMPHSFMFW9TZ87UD" hidden="1">#REF!</definedName>
    <definedName name="BExMQ4SWDWI4N16AZ0T5CJ6HH8WC" localSheetId="0" hidden="1">#REF!</definedName>
    <definedName name="BExMQ4SWDWI4N16AZ0T5CJ6HH8WC" localSheetId="1" hidden="1">#REF!</definedName>
    <definedName name="BExMQ4SWDWI4N16AZ0T5CJ6HH8WC" hidden="1">#REF!</definedName>
    <definedName name="BExMQ71WHW50GVX45JU951AGPLFQ" localSheetId="0" hidden="1">#REF!</definedName>
    <definedName name="BExMQ71WHW50GVX45JU951AGPLFQ" localSheetId="1" hidden="1">#REF!</definedName>
    <definedName name="BExMQ71WHW50GVX45JU951AGPLFQ" hidden="1">#REF!</definedName>
    <definedName name="BExMQGXSLPT4A6N47LE6FBVHWBOF" localSheetId="0" hidden="1">#REF!</definedName>
    <definedName name="BExMQGXSLPT4A6N47LE6FBVHWBOF" localSheetId="1" hidden="1">#REF!</definedName>
    <definedName name="BExMQGXSLPT4A6N47LE6FBVHWBOF" hidden="1">#REF!</definedName>
    <definedName name="BExMQSBR7PL4KLB1Q4961QO45Y4G" localSheetId="0" hidden="1">#REF!</definedName>
    <definedName name="BExMQSBR7PL4KLB1Q4961QO45Y4G" localSheetId="1" hidden="1">#REF!</definedName>
    <definedName name="BExMQSBR7PL4KLB1Q4961QO45Y4G" hidden="1">#REF!</definedName>
    <definedName name="BExMR1MA4I1X77714ZEPUVC8W398" localSheetId="0" hidden="1">#REF!</definedName>
    <definedName name="BExMR1MA4I1X77714ZEPUVC8W398" localSheetId="1" hidden="1">#REF!</definedName>
    <definedName name="BExMR1MA4I1X77714ZEPUVC8W398" hidden="1">#REF!</definedName>
    <definedName name="BExMR8YQHA7N77HGHY4Y6R30I3XT" localSheetId="0" hidden="1">#REF!</definedName>
    <definedName name="BExMR8YQHA7N77HGHY4Y6R30I3XT" localSheetId="1" hidden="1">#REF!</definedName>
    <definedName name="BExMR8YQHA7N77HGHY4Y6R30I3XT" hidden="1">#REF!</definedName>
    <definedName name="BExMRENOIARWRYOIVPDIEBVNRDO7" localSheetId="0" hidden="1">#REF!</definedName>
    <definedName name="BExMRENOIARWRYOIVPDIEBVNRDO7" localSheetId="1" hidden="1">#REF!</definedName>
    <definedName name="BExMRENOIARWRYOIVPDIEBVNRDO7" hidden="1">#REF!</definedName>
    <definedName name="BExMRQHUEHGF2FS4LCB0THFELGDI" localSheetId="0" hidden="1">#REF!</definedName>
    <definedName name="BExMRQHUEHGF2FS4LCB0THFELGDI" localSheetId="1" hidden="1">#REF!</definedName>
    <definedName name="BExMRQHUEHGF2FS4LCB0THFELGDI" hidden="1">#REF!</definedName>
    <definedName name="BExMRRJNUMGRSDD5GGKKGEIZ6FTS" localSheetId="0" hidden="1">#REF!</definedName>
    <definedName name="BExMRRJNUMGRSDD5GGKKGEIZ6FTS" localSheetId="1" hidden="1">#REF!</definedName>
    <definedName name="BExMRRJNUMGRSDD5GGKKGEIZ6FTS" hidden="1">#REF!</definedName>
    <definedName name="BExMRU3ACIU0RD2BNWO55LH5U2BR" localSheetId="0" hidden="1">#REF!</definedName>
    <definedName name="BExMRU3ACIU0RD2BNWO55LH5U2BR" localSheetId="1" hidden="1">#REF!</definedName>
    <definedName name="BExMRU3ACIU0RD2BNWO55LH5U2BR" hidden="1">#REF!</definedName>
    <definedName name="BExMS86DS3IHF2GL3USMAG2JZHWC" localSheetId="0" hidden="1">#REF!</definedName>
    <definedName name="BExMS86DS3IHF2GL3USMAG2JZHWC" localSheetId="1" hidden="1">#REF!</definedName>
    <definedName name="BExMS86DS3IHF2GL3USMAG2JZHWC" hidden="1">#REF!</definedName>
    <definedName name="BExMSCO8TZ680ZEYN2WP0KB738IZ" localSheetId="0" hidden="1">#REF!</definedName>
    <definedName name="BExMSCO8TZ680ZEYN2WP0KB738IZ" localSheetId="1" hidden="1">#REF!</definedName>
    <definedName name="BExMSCO8TZ680ZEYN2WP0KB738IZ" hidden="1">#REF!</definedName>
    <definedName name="BExMSQRCC40AP8BDUPL2I2DNC210" localSheetId="0" hidden="1">#REF!</definedName>
    <definedName name="BExMSQRCC40AP8BDUPL2I2DNC210" localSheetId="1" hidden="1">#REF!</definedName>
    <definedName name="BExMSQRCC40AP8BDUPL2I2DNC210" hidden="1">#REF!</definedName>
    <definedName name="BExO4J9LR712G00TVA82VNTG8O7H" localSheetId="0" hidden="1">#REF!</definedName>
    <definedName name="BExO4J9LR712G00TVA82VNTG8O7H" localSheetId="1" hidden="1">#REF!</definedName>
    <definedName name="BExO4J9LR712G00TVA82VNTG8O7H" hidden="1">#REF!</definedName>
    <definedName name="BExO4WGD4T7PXNGQYFD65V3BP906" localSheetId="0" hidden="1">'[21]10.08.5 - 2008 Capital - TDBU'!#REF!</definedName>
    <definedName name="BExO4WGD4T7PXNGQYFD65V3BP906" localSheetId="1" hidden="1">'[21]10.08.5 - 2008 Capital - TDBU'!#REF!</definedName>
    <definedName name="BExO4WGD4T7PXNGQYFD65V3BP906" hidden="1">'[21]10.08.5 - 2008 Capital - TDBU'!#REF!</definedName>
    <definedName name="BExO55G2KVZ7MIJ30N827CLH0I2A" localSheetId="0" hidden="1">#REF!</definedName>
    <definedName name="BExO55G2KVZ7MIJ30N827CLH0I2A" localSheetId="1" hidden="1">#REF!</definedName>
    <definedName name="BExO55G2KVZ7MIJ30N827CLH0I2A" hidden="1">#REF!</definedName>
    <definedName name="BExO5A8PZD9EUHC5CMPU6N3SQ15L" localSheetId="0" hidden="1">#REF!</definedName>
    <definedName name="BExO5A8PZD9EUHC5CMPU6N3SQ15L" localSheetId="1" hidden="1">#REF!</definedName>
    <definedName name="BExO5A8PZD9EUHC5CMPU6N3SQ15L" hidden="1">#REF!</definedName>
    <definedName name="BExO5XMAHL7CY3X0B1OPKZ28DCJ5" localSheetId="0" hidden="1">#REF!</definedName>
    <definedName name="BExO5XMAHL7CY3X0B1OPKZ28DCJ5" localSheetId="1" hidden="1">#REF!</definedName>
    <definedName name="BExO5XMAHL7CY3X0B1OPKZ28DCJ5" hidden="1">#REF!</definedName>
    <definedName name="BExO64NREBN75DKW0OMYAUWYVY5S" localSheetId="0" hidden="1">#REF!</definedName>
    <definedName name="BExO64NREBN75DKW0OMYAUWYVY5S" localSheetId="1" hidden="1">#REF!</definedName>
    <definedName name="BExO64NREBN75DKW0OMYAUWYVY5S" hidden="1">#REF!</definedName>
    <definedName name="BExO66LZJKY4PTQVREELI6POS4AY" localSheetId="0" hidden="1">#REF!</definedName>
    <definedName name="BExO66LZJKY4PTQVREELI6POS4AY" localSheetId="1" hidden="1">#REF!</definedName>
    <definedName name="BExO66LZJKY4PTQVREELI6POS4AY" hidden="1">#REF!</definedName>
    <definedName name="BExO6LLHCYTF7CIVHKAO0NMET14Q" localSheetId="0" hidden="1">#REF!</definedName>
    <definedName name="BExO6LLHCYTF7CIVHKAO0NMET14Q" localSheetId="1" hidden="1">#REF!</definedName>
    <definedName name="BExO6LLHCYTF7CIVHKAO0NMET14Q" hidden="1">#REF!</definedName>
    <definedName name="BExO6QE36OX39618EFGY819YKS0N" localSheetId="0" hidden="1">#REF!</definedName>
    <definedName name="BExO6QE36OX39618EFGY819YKS0N" localSheetId="1" hidden="1">#REF!</definedName>
    <definedName name="BExO6QE36OX39618EFGY819YKS0N" hidden="1">#REF!</definedName>
    <definedName name="BExO6Y6LB0P6L4JTH4J6TCB4OHW8" localSheetId="0" hidden="1">#REF!</definedName>
    <definedName name="BExO6Y6LB0P6L4JTH4J6TCB4OHW8" localSheetId="1" hidden="1">#REF!</definedName>
    <definedName name="BExO6Y6LB0P6L4JTH4J6TCB4OHW8" hidden="1">#REF!</definedName>
    <definedName name="BExO7OUQS3XTUQ2LDKGQ8AAQ3OJJ" localSheetId="0" hidden="1">#REF!</definedName>
    <definedName name="BExO7OUQS3XTUQ2LDKGQ8AAQ3OJJ" localSheetId="1" hidden="1">#REF!</definedName>
    <definedName name="BExO7OUQS3XTUQ2LDKGQ8AAQ3OJJ" hidden="1">#REF!</definedName>
    <definedName name="BExO7RUSODZC2NQZMT2AFSMV2ONF" localSheetId="0" hidden="1">#REF!</definedName>
    <definedName name="BExO7RUSODZC2NQZMT2AFSMV2ONF" localSheetId="1" hidden="1">#REF!</definedName>
    <definedName name="BExO7RUSODZC2NQZMT2AFSMV2ONF" hidden="1">#REF!</definedName>
    <definedName name="BExO7VLLWHHV7J25Z3RPF2PK6D8H" localSheetId="0" hidden="1">#REF!</definedName>
    <definedName name="BExO7VLLWHHV7J25Z3RPF2PK6D8H" localSheetId="1" hidden="1">#REF!</definedName>
    <definedName name="BExO7VLLWHHV7J25Z3RPF2PK6D8H" hidden="1">#REF!</definedName>
    <definedName name="BExO7WNA0JRE553ALPEZODW1ICID" localSheetId="0" hidden="1">#REF!</definedName>
    <definedName name="BExO7WNA0JRE553ALPEZODW1ICID" localSheetId="1" hidden="1">#REF!</definedName>
    <definedName name="BExO7WNA0JRE553ALPEZODW1ICID" hidden="1">#REF!</definedName>
    <definedName name="BExO85HMYXZJ7SONWBKKIAXMCI3C" localSheetId="0" hidden="1">#REF!</definedName>
    <definedName name="BExO85HMYXZJ7SONWBKKIAXMCI3C" localSheetId="1" hidden="1">#REF!</definedName>
    <definedName name="BExO85HMYXZJ7SONWBKKIAXMCI3C" hidden="1">#REF!</definedName>
    <definedName name="BExO863922O4PBGQMUNEQKGN3K96" localSheetId="0" hidden="1">#REF!</definedName>
    <definedName name="BExO863922O4PBGQMUNEQKGN3K96" localSheetId="1" hidden="1">#REF!</definedName>
    <definedName name="BExO863922O4PBGQMUNEQKGN3K96" hidden="1">#REF!</definedName>
    <definedName name="BExO89ZIOXN0HOKHY24F7HDZ87UT" localSheetId="0" hidden="1">#REF!</definedName>
    <definedName name="BExO89ZIOXN0HOKHY24F7HDZ87UT" localSheetId="1" hidden="1">#REF!</definedName>
    <definedName name="BExO89ZIOXN0HOKHY24F7HDZ87UT" hidden="1">#REF!</definedName>
    <definedName name="BExO8BXK76C9VFPKRARWMK6YTJ6O" localSheetId="0" hidden="1">#REF!</definedName>
    <definedName name="BExO8BXK76C9VFPKRARWMK6YTJ6O" localSheetId="1" hidden="1">#REF!</definedName>
    <definedName name="BExO8BXK76C9VFPKRARWMK6YTJ6O" hidden="1">#REF!</definedName>
    <definedName name="BExO8CDTBCABLEUD6PE2UM2EZ6C4" localSheetId="0" hidden="1">#REF!</definedName>
    <definedName name="BExO8CDTBCABLEUD6PE2UM2EZ6C4" localSheetId="1" hidden="1">#REF!</definedName>
    <definedName name="BExO8CDTBCABLEUD6PE2UM2EZ6C4" hidden="1">#REF!</definedName>
    <definedName name="BExO8I85NBW303RBA7RZM8Q42KKU" localSheetId="0" hidden="1">#REF!</definedName>
    <definedName name="BExO8I85NBW303RBA7RZM8Q42KKU" localSheetId="1" hidden="1">#REF!</definedName>
    <definedName name="BExO8I85NBW303RBA7RZM8Q42KKU" hidden="1">#REF!</definedName>
    <definedName name="BExO8IZ05ZG0XVOL3W41KBQE176A" localSheetId="0" hidden="1">#REF!</definedName>
    <definedName name="BExO8IZ05ZG0XVOL3W41KBQE176A" localSheetId="1" hidden="1">#REF!</definedName>
    <definedName name="BExO8IZ05ZG0XVOL3W41KBQE176A" hidden="1">#REF!</definedName>
    <definedName name="BExO8SK9JB6X989C2E50VDFI9589" localSheetId="0" hidden="1">#REF!</definedName>
    <definedName name="BExO8SK9JB6X989C2E50VDFI9589" localSheetId="1" hidden="1">#REF!</definedName>
    <definedName name="BExO8SK9JB6X989C2E50VDFI9589" hidden="1">#REF!</definedName>
    <definedName name="BExO8SPR4QWYLQRJDDPI2HTYU64C" localSheetId="0" hidden="1">#REF!</definedName>
    <definedName name="BExO8SPR4QWYLQRJDDPI2HTYU64C" localSheetId="1" hidden="1">#REF!</definedName>
    <definedName name="BExO8SPR4QWYLQRJDDPI2HTYU64C" hidden="1">#REF!</definedName>
    <definedName name="BExO8UTAGQWDBQZEEF4HUNMLQCVU" localSheetId="0" hidden="1">#REF!</definedName>
    <definedName name="BExO8UTAGQWDBQZEEF4HUNMLQCVU" localSheetId="1" hidden="1">#REF!</definedName>
    <definedName name="BExO8UTAGQWDBQZEEF4HUNMLQCVU" hidden="1">#REF!</definedName>
    <definedName name="BExO8ZWPPH977G7OJO9G8JR25ZG1" localSheetId="0" hidden="1">#REF!</definedName>
    <definedName name="BExO8ZWPPH977G7OJO9G8JR25ZG1" localSheetId="1" hidden="1">#REF!</definedName>
    <definedName name="BExO8ZWPPH977G7OJO9G8JR25ZG1" hidden="1">#REF!</definedName>
    <definedName name="BExO937E20IHMGQOZMECL3VZC7OX" localSheetId="0" hidden="1">#REF!</definedName>
    <definedName name="BExO937E20IHMGQOZMECL3VZC7OX" localSheetId="1" hidden="1">#REF!</definedName>
    <definedName name="BExO937E20IHMGQOZMECL3VZC7OX" hidden="1">#REF!</definedName>
    <definedName name="BExO94UTJKQQ7TJTTJRTSR70YVJC" localSheetId="0" hidden="1">#REF!</definedName>
    <definedName name="BExO94UTJKQQ7TJTTJRTSR70YVJC" localSheetId="1" hidden="1">#REF!</definedName>
    <definedName name="BExO94UTJKQQ7TJTTJRTSR70YVJC" hidden="1">#REF!</definedName>
    <definedName name="BExO9AZXF5CN7MTM11IM5SV2RXHY" localSheetId="0" hidden="1">#REF!</definedName>
    <definedName name="BExO9AZXF5CN7MTM11IM5SV2RXHY" localSheetId="1" hidden="1">#REF!</definedName>
    <definedName name="BExO9AZXF5CN7MTM11IM5SV2RXHY" hidden="1">#REF!</definedName>
    <definedName name="BExO9J3A438976RXIUX5U9SU5T55" localSheetId="0" hidden="1">#REF!</definedName>
    <definedName name="BExO9J3A438976RXIUX5U9SU5T55" localSheetId="1" hidden="1">#REF!</definedName>
    <definedName name="BExO9J3A438976RXIUX5U9SU5T55" hidden="1">#REF!</definedName>
    <definedName name="BExO9RS5RXFJ1911HL3CCK6M74EP" localSheetId="0" hidden="1">#REF!</definedName>
    <definedName name="BExO9RS5RXFJ1911HL3CCK6M74EP" localSheetId="1" hidden="1">#REF!</definedName>
    <definedName name="BExO9RS5RXFJ1911HL3CCK6M74EP" hidden="1">#REF!</definedName>
    <definedName name="BExO9SDRI1M6KMHXSG3AE5L0F2U3" localSheetId="0" hidden="1">#REF!</definedName>
    <definedName name="BExO9SDRI1M6KMHXSG3AE5L0F2U3" localSheetId="1" hidden="1">#REF!</definedName>
    <definedName name="BExO9SDRI1M6KMHXSG3AE5L0F2U3" hidden="1">#REF!</definedName>
    <definedName name="BExO9V2U2YXAY904GYYGU6TD8Y7M" localSheetId="0" hidden="1">#REF!</definedName>
    <definedName name="BExO9V2U2YXAY904GYYGU6TD8Y7M" localSheetId="1" hidden="1">#REF!</definedName>
    <definedName name="BExO9V2U2YXAY904GYYGU6TD8Y7M" hidden="1">#REF!</definedName>
    <definedName name="BExOAQ3GKCT7YZW1EMVU3EILSZL2" localSheetId="0" hidden="1">#REF!</definedName>
    <definedName name="BExOAQ3GKCT7YZW1EMVU3EILSZL2" localSheetId="1" hidden="1">#REF!</definedName>
    <definedName name="BExOAQ3GKCT7YZW1EMVU3EILSZL2" hidden="1">#REF!</definedName>
    <definedName name="BExOAULC4L2CQJSFPGMEJUUTI5B1" localSheetId="0" hidden="1">#REF!</definedName>
    <definedName name="BExOAULC4L2CQJSFPGMEJUUTI5B1" localSheetId="1" hidden="1">#REF!</definedName>
    <definedName name="BExOAULC4L2CQJSFPGMEJUUTI5B1" hidden="1">#REF!</definedName>
    <definedName name="BExOAZU2Y521ZUPN4R2HWBIUQKKR" localSheetId="0" hidden="1">#REF!</definedName>
    <definedName name="BExOAZU2Y521ZUPN4R2HWBIUQKKR" localSheetId="1" hidden="1">#REF!</definedName>
    <definedName name="BExOAZU2Y521ZUPN4R2HWBIUQKKR" hidden="1">#REF!</definedName>
    <definedName name="BExOB9KT2THGV4SPLDVFTFXS4B14" localSheetId="0" hidden="1">#REF!</definedName>
    <definedName name="BExOB9KT2THGV4SPLDVFTFXS4B14" localSheetId="1" hidden="1">#REF!</definedName>
    <definedName name="BExOB9KT2THGV4SPLDVFTFXS4B14" hidden="1">#REF!</definedName>
    <definedName name="BExOBEZ0IE2WBEYY3D3CMRI72N1K" localSheetId="0" hidden="1">#REF!</definedName>
    <definedName name="BExOBEZ0IE2WBEYY3D3CMRI72N1K" localSheetId="1" hidden="1">#REF!</definedName>
    <definedName name="BExOBEZ0IE2WBEYY3D3CMRI72N1K" hidden="1">#REF!</definedName>
    <definedName name="BExOBIPU8760ITY0C8N27XZ3KWEF" localSheetId="0" hidden="1">#REF!</definedName>
    <definedName name="BExOBIPU8760ITY0C8N27XZ3KWEF" localSheetId="1" hidden="1">#REF!</definedName>
    <definedName name="BExOBIPU8760ITY0C8N27XZ3KWEF" hidden="1">#REF!</definedName>
    <definedName name="BExOBM0I5L0MZ1G4H9MGMD87SBMZ" localSheetId="0" hidden="1">#REF!</definedName>
    <definedName name="BExOBM0I5L0MZ1G4H9MGMD87SBMZ" localSheetId="1" hidden="1">#REF!</definedName>
    <definedName name="BExOBM0I5L0MZ1G4H9MGMD87SBMZ" hidden="1">#REF!</definedName>
    <definedName name="BExOBOUXMP88KJY2BX2JLUJH5N0K" localSheetId="0" hidden="1">#REF!</definedName>
    <definedName name="BExOBOUXMP88KJY2BX2JLUJH5N0K" localSheetId="1" hidden="1">#REF!</definedName>
    <definedName name="BExOBOUXMP88KJY2BX2JLUJH5N0K" hidden="1">#REF!</definedName>
    <definedName name="BExOBP0FKQ4SVR59FB48UNLKCOR6" localSheetId="0" hidden="1">#REF!</definedName>
    <definedName name="BExOBP0FKQ4SVR59FB48UNLKCOR6" localSheetId="1" hidden="1">#REF!</definedName>
    <definedName name="BExOBP0FKQ4SVR59FB48UNLKCOR6" hidden="1">#REF!</definedName>
    <definedName name="BExOBXURJP8XL4VX0LAH1M4VR4VL" localSheetId="0" hidden="1">#REF!</definedName>
    <definedName name="BExOBXURJP8XL4VX0LAH1M4VR4VL" localSheetId="1" hidden="1">#REF!</definedName>
    <definedName name="BExOBXURJP8XL4VX0LAH1M4VR4VL" hidden="1">#REF!</definedName>
    <definedName name="BExOBYAVUCQ0IGM0Y6A75QHP0Q1A" localSheetId="0" hidden="1">#REF!</definedName>
    <definedName name="BExOBYAVUCQ0IGM0Y6A75QHP0Q1A" localSheetId="1" hidden="1">#REF!</definedName>
    <definedName name="BExOBYAVUCQ0IGM0Y6A75QHP0Q1A" hidden="1">#REF!</definedName>
    <definedName name="BExOC3UEHB1CZNINSQHZANWJYKR8" localSheetId="0" hidden="1">#REF!</definedName>
    <definedName name="BExOC3UEHB1CZNINSQHZANWJYKR8" localSheetId="1" hidden="1">#REF!</definedName>
    <definedName name="BExOC3UEHB1CZNINSQHZANWJYKR8" hidden="1">#REF!</definedName>
    <definedName name="BExOCBSF3XGO9YJ23LX2H78VOUR7" localSheetId="0" hidden="1">#REF!</definedName>
    <definedName name="BExOCBSF3XGO9YJ23LX2H78VOUR7" localSheetId="1" hidden="1">#REF!</definedName>
    <definedName name="BExOCBSF3XGO9YJ23LX2H78VOUR7" hidden="1">#REF!</definedName>
    <definedName name="BExOCHBYK42SX24MJ239H6G9OJ8E" localSheetId="0" hidden="1">#REF!</definedName>
    <definedName name="BExOCHBYK42SX24MJ239H6G9OJ8E" localSheetId="1" hidden="1">#REF!</definedName>
    <definedName name="BExOCHBYK42SX24MJ239H6G9OJ8E" hidden="1">#REF!</definedName>
    <definedName name="BExOCKXFMOW6WPFEVX1I7R7FNDSS" localSheetId="0" hidden="1">#REF!</definedName>
    <definedName name="BExOCKXFMOW6WPFEVX1I7R7FNDSS" localSheetId="1" hidden="1">#REF!</definedName>
    <definedName name="BExOCKXFMOW6WPFEVX1I7R7FNDSS" hidden="1">#REF!</definedName>
    <definedName name="BExOCYEXOB95DH5NOB0M5NOYX398" localSheetId="0" hidden="1">#REF!</definedName>
    <definedName name="BExOCYEXOB95DH5NOB0M5NOYX398" localSheetId="1" hidden="1">#REF!</definedName>
    <definedName name="BExOCYEXOB95DH5NOB0M5NOYX398" hidden="1">#REF!</definedName>
    <definedName name="BExOD4ERMDMFD8X1016N4EXOUR0S" localSheetId="0" hidden="1">#REF!</definedName>
    <definedName name="BExOD4ERMDMFD8X1016N4EXOUR0S" localSheetId="1" hidden="1">#REF!</definedName>
    <definedName name="BExOD4ERMDMFD8X1016N4EXOUR0S" hidden="1">#REF!</definedName>
    <definedName name="BExOD55RS7BQUHRQ6H3USVGKR0P7" localSheetId="0" hidden="1">#REF!</definedName>
    <definedName name="BExOD55RS7BQUHRQ6H3USVGKR0P7" localSheetId="1" hidden="1">#REF!</definedName>
    <definedName name="BExOD55RS7BQUHRQ6H3USVGKR0P7" hidden="1">#REF!</definedName>
    <definedName name="BExOD7UQ6G3P86ZLZV0GY79H7VLL" localSheetId="0" hidden="1">#REF!</definedName>
    <definedName name="BExOD7UQ6G3P86ZLZV0GY79H7VLL" localSheetId="1" hidden="1">#REF!</definedName>
    <definedName name="BExOD7UQ6G3P86ZLZV0GY79H7VLL" hidden="1">#REF!</definedName>
    <definedName name="BExODEWDDEABM4ZY3XREJIBZ8IVP" localSheetId="0" hidden="1">#REF!</definedName>
    <definedName name="BExODEWDDEABM4ZY3XREJIBZ8IVP" localSheetId="1" hidden="1">#REF!</definedName>
    <definedName name="BExODEWDDEABM4ZY3XREJIBZ8IVP" hidden="1">#REF!</definedName>
    <definedName name="BExODNLAA1L7WQ9ZQX6A1ZOXK9VR" localSheetId="0" hidden="1">#REF!</definedName>
    <definedName name="BExODNLAA1L7WQ9ZQX6A1ZOXK9VR" localSheetId="1" hidden="1">#REF!</definedName>
    <definedName name="BExODNLAA1L7WQ9ZQX6A1ZOXK9VR" hidden="1">#REF!</definedName>
    <definedName name="BExODZFEIWV26E8RFU7XQYX1J458" localSheetId="0" hidden="1">#REF!</definedName>
    <definedName name="BExODZFEIWV26E8RFU7XQYX1J458" localSheetId="1" hidden="1">#REF!</definedName>
    <definedName name="BExODZFEIWV26E8RFU7XQYX1J458" hidden="1">#REF!</definedName>
    <definedName name="BExOEBKG55EROA2VL360A06LKASE" localSheetId="0" hidden="1">#REF!</definedName>
    <definedName name="BExOEBKG55EROA2VL360A06LKASE" localSheetId="1" hidden="1">#REF!</definedName>
    <definedName name="BExOEBKG55EROA2VL360A06LKASE" hidden="1">#REF!</definedName>
    <definedName name="BExOED2F7B5GEHKVIWGRV2BCDE2Y" localSheetId="0" hidden="1">#REF!</definedName>
    <definedName name="BExOED2F7B5GEHKVIWGRV2BCDE2Y" localSheetId="1" hidden="1">#REF!</definedName>
    <definedName name="BExOED2F7B5GEHKVIWGRV2BCDE2Y" hidden="1">#REF!</definedName>
    <definedName name="BExOERG5LWXYYEN1DY1H2FWRJS9T" localSheetId="0" hidden="1">#REF!</definedName>
    <definedName name="BExOERG5LWXYYEN1DY1H2FWRJS9T" localSheetId="1" hidden="1">#REF!</definedName>
    <definedName name="BExOERG5LWXYYEN1DY1H2FWRJS9T" hidden="1">#REF!</definedName>
    <definedName name="BExOEV1S6JJVO5PP4BZ20SNGZR7D" localSheetId="0" hidden="1">#REF!</definedName>
    <definedName name="BExOEV1S6JJVO5PP4BZ20SNGZR7D" localSheetId="1" hidden="1">#REF!</definedName>
    <definedName name="BExOEV1S6JJVO5PP4BZ20SNGZR7D" hidden="1">#REF!</definedName>
    <definedName name="BExOF2U4Y5JYM0GUBGC0U2UH931Y" localSheetId="0" hidden="1">#REF!</definedName>
    <definedName name="BExOF2U4Y5JYM0GUBGC0U2UH931Y" localSheetId="1" hidden="1">#REF!</definedName>
    <definedName name="BExOF2U4Y5JYM0GUBGC0U2UH931Y" hidden="1">#REF!</definedName>
    <definedName name="BExOF6VWODFNH2HUFTQI5L0UHNQ9" localSheetId="0" hidden="1">'[21]10.08.5 - 2008 Capital - TDBU'!#REF!</definedName>
    <definedName name="BExOF6VWODFNH2HUFTQI5L0UHNQ9" localSheetId="1" hidden="1">'[21]10.08.5 - 2008 Capital - TDBU'!#REF!</definedName>
    <definedName name="BExOF6VWODFNH2HUFTQI5L0UHNQ9" hidden="1">'[21]10.08.5 - 2008 Capital - TDBU'!#REF!</definedName>
    <definedName name="BExOFEDNCYI2TPTMQ8SJN3AW4YMF" localSheetId="0" hidden="1">#REF!</definedName>
    <definedName name="BExOFEDNCYI2TPTMQ8SJN3AW4YMF" localSheetId="1" hidden="1">#REF!</definedName>
    <definedName name="BExOFEDNCYI2TPTMQ8SJN3AW4YMF" hidden="1">#REF!</definedName>
    <definedName name="BExOFGRSPF8UTG0K1OGA8LX12P37" localSheetId="0" hidden="1">#REF!</definedName>
    <definedName name="BExOFGRSPF8UTG0K1OGA8LX12P37" localSheetId="1" hidden="1">#REF!</definedName>
    <definedName name="BExOFGRSPF8UTG0K1OGA8LX12P37" hidden="1">#REF!</definedName>
    <definedName name="BExOFVLXVD6RVHSQO8KZOOACSV24" localSheetId="0" hidden="1">#REF!</definedName>
    <definedName name="BExOFVLXVD6RVHSQO8KZOOACSV24" localSheetId="1" hidden="1">#REF!</definedName>
    <definedName name="BExOFVLXVD6RVHSQO8KZOOACSV24" hidden="1">#REF!</definedName>
    <definedName name="BExOG2SW3XOGP9VAPQ3THV3VWV12" localSheetId="0" hidden="1">#REF!</definedName>
    <definedName name="BExOG2SW3XOGP9VAPQ3THV3VWV12" localSheetId="1" hidden="1">#REF!</definedName>
    <definedName name="BExOG2SW3XOGP9VAPQ3THV3VWV12" hidden="1">#REF!</definedName>
    <definedName name="BExOG45J81K4OPA40KW5VQU54KY3" localSheetId="0" hidden="1">#REF!</definedName>
    <definedName name="BExOG45J81K4OPA40KW5VQU54KY3" localSheetId="1" hidden="1">#REF!</definedName>
    <definedName name="BExOG45J81K4OPA40KW5VQU54KY3" hidden="1">#REF!</definedName>
    <definedName name="BExOGBXX51PO4FXDL42WFPKYU6Y9" localSheetId="0" hidden="1">#REF!</definedName>
    <definedName name="BExOGBXX51PO4FXDL42WFPKYU6Y9" localSheetId="1" hidden="1">#REF!</definedName>
    <definedName name="BExOGBXX51PO4FXDL42WFPKYU6Y9" hidden="1">#REF!</definedName>
    <definedName name="BExOGFE2SCL8HHT4DFAXKLUTJZOG" localSheetId="0" hidden="1">#REF!</definedName>
    <definedName name="BExOGFE2SCL8HHT4DFAXKLUTJZOG" localSheetId="1" hidden="1">#REF!</definedName>
    <definedName name="BExOGFE2SCL8HHT4DFAXKLUTJZOG" hidden="1">#REF!</definedName>
    <definedName name="BExOGT6D0LJ3C22RDW8COECKB1J5" localSheetId="0" hidden="1">#REF!</definedName>
    <definedName name="BExOGT6D0LJ3C22RDW8COECKB1J5" localSheetId="1" hidden="1">#REF!</definedName>
    <definedName name="BExOGT6D0LJ3C22RDW8COECKB1J5" hidden="1">#REF!</definedName>
    <definedName name="BExOGTMI1HT31M1RGWVRAVHAK7DE" localSheetId="0" hidden="1">#REF!</definedName>
    <definedName name="BExOGTMI1HT31M1RGWVRAVHAK7DE" localSheetId="1" hidden="1">#REF!</definedName>
    <definedName name="BExOGTMI1HT31M1RGWVRAVHAK7DE" hidden="1">#REF!</definedName>
    <definedName name="BExOGXO9JE5XSE9GC3I6O21UEKAO" localSheetId="0" hidden="1">#REF!</definedName>
    <definedName name="BExOGXO9JE5XSE9GC3I6O21UEKAO" localSheetId="1" hidden="1">#REF!</definedName>
    <definedName name="BExOGXO9JE5XSE9GC3I6O21UEKAO" hidden="1">#REF!</definedName>
    <definedName name="BExOH9ICZ13C1LAW8OTYTR9S7ZP3" localSheetId="0" hidden="1">#REF!</definedName>
    <definedName name="BExOH9ICZ13C1LAW8OTYTR9S7ZP3" localSheetId="1" hidden="1">#REF!</definedName>
    <definedName name="BExOH9ICZ13C1LAW8OTYTR9S7ZP3" hidden="1">#REF!</definedName>
    <definedName name="BExOHCI9MFNF9Y2P8D4LJGJ5B5CB" localSheetId="0" hidden="1">#REF!</definedName>
    <definedName name="BExOHCI9MFNF9Y2P8D4LJGJ5B5CB" localSheetId="1" hidden="1">#REF!</definedName>
    <definedName name="BExOHCI9MFNF9Y2P8D4LJGJ5B5CB" hidden="1">#REF!</definedName>
    <definedName name="BExOHL75H3OT4WAKKPUXIVXWFVDS" localSheetId="0" hidden="1">#REF!</definedName>
    <definedName name="BExOHL75H3OT4WAKKPUXIVXWFVDS" localSheetId="1" hidden="1">#REF!</definedName>
    <definedName name="BExOHL75H3OT4WAKKPUXIVXWFVDS" hidden="1">#REF!</definedName>
    <definedName name="BExOHLHXXJL6363CC082M9M5VVXQ" localSheetId="0" hidden="1">#REF!</definedName>
    <definedName name="BExOHLHXXJL6363CC082M9M5VVXQ" localSheetId="1" hidden="1">#REF!</definedName>
    <definedName name="BExOHLHXXJL6363CC082M9M5VVXQ" hidden="1">#REF!</definedName>
    <definedName name="BExOHNAO5UDXSO73BK2ARHWKS90Y" localSheetId="0" hidden="1">#REF!</definedName>
    <definedName name="BExOHNAO5UDXSO73BK2ARHWKS90Y" localSheetId="1" hidden="1">#REF!</definedName>
    <definedName name="BExOHNAO5UDXSO73BK2ARHWKS90Y" hidden="1">#REF!</definedName>
    <definedName name="BExOHNLFZGEVXCTJ9CWMJJS7C98A" localSheetId="0" hidden="1">#REF!</definedName>
    <definedName name="BExOHNLFZGEVXCTJ9CWMJJS7C98A" localSheetId="1" hidden="1">#REF!</definedName>
    <definedName name="BExOHNLFZGEVXCTJ9CWMJJS7C98A" hidden="1">#REF!</definedName>
    <definedName name="BExOHR1G1I9A9CI1HG94EWBLWNM2" localSheetId="0" hidden="1">#REF!</definedName>
    <definedName name="BExOHR1G1I9A9CI1HG94EWBLWNM2" localSheetId="1" hidden="1">#REF!</definedName>
    <definedName name="BExOHR1G1I9A9CI1HG94EWBLWNM2" hidden="1">#REF!</definedName>
    <definedName name="BExOHTQPP8LQ98L6PYUI6QW08YID" localSheetId="0" hidden="1">#REF!</definedName>
    <definedName name="BExOHTQPP8LQ98L6PYUI6QW08YID" localSheetId="1" hidden="1">#REF!</definedName>
    <definedName name="BExOHTQPP8LQ98L6PYUI6QW08YID" hidden="1">#REF!</definedName>
    <definedName name="BExOHX6Q6NJI793PGX59O5EKTP4G" localSheetId="0" hidden="1">#REF!</definedName>
    <definedName name="BExOHX6Q6NJI793PGX59O5EKTP4G" localSheetId="1" hidden="1">#REF!</definedName>
    <definedName name="BExOHX6Q6NJI793PGX59O5EKTP4G" hidden="1">#REF!</definedName>
    <definedName name="BExOI5VMTHH7Y8MQQ1N635CHYI0P" localSheetId="0" hidden="1">#REF!</definedName>
    <definedName name="BExOI5VMTHH7Y8MQQ1N635CHYI0P" localSheetId="1" hidden="1">#REF!</definedName>
    <definedName name="BExOI5VMTHH7Y8MQQ1N635CHYI0P" hidden="1">#REF!</definedName>
    <definedName name="BExOIEVCP4Y6VDS23AK84MCYYHRT" localSheetId="0" hidden="1">#REF!</definedName>
    <definedName name="BExOIEVCP4Y6VDS23AK84MCYYHRT" localSheetId="1" hidden="1">#REF!</definedName>
    <definedName name="BExOIEVCP4Y6VDS23AK84MCYYHRT" hidden="1">#REF!</definedName>
    <definedName name="BExOIHPQIXR0NDR5WD01BZKPKEO3" localSheetId="0" hidden="1">#REF!</definedName>
    <definedName name="BExOIHPQIXR0NDR5WD01BZKPKEO3" localSheetId="1" hidden="1">#REF!</definedName>
    <definedName name="BExOIHPQIXR0NDR5WD01BZKPKEO3" hidden="1">#REF!</definedName>
    <definedName name="BExOIK437LIDQQW9LPBD4ZIP504X" localSheetId="0" hidden="1">#REF!</definedName>
    <definedName name="BExOIK437LIDQQW9LPBD4ZIP504X" localSheetId="1" hidden="1">#REF!</definedName>
    <definedName name="BExOIK437LIDQQW9LPBD4ZIP504X" hidden="1">#REF!</definedName>
    <definedName name="BExOIM7L0Z3LSII9P7ZTV4KJ8RMA" localSheetId="0" hidden="1">#REF!</definedName>
    <definedName name="BExOIM7L0Z3LSII9P7ZTV4KJ8RMA" localSheetId="1" hidden="1">#REF!</definedName>
    <definedName name="BExOIM7L0Z3LSII9P7ZTV4KJ8RMA" hidden="1">#REF!</definedName>
    <definedName name="BExOIRR9MU1G575D1ZA3HFPLOPHO" localSheetId="0" hidden="1">#REF!</definedName>
    <definedName name="BExOIRR9MU1G575D1ZA3HFPLOPHO" localSheetId="1" hidden="1">#REF!</definedName>
    <definedName name="BExOIRR9MU1G575D1ZA3HFPLOPHO" hidden="1">#REF!</definedName>
    <definedName name="BExOIWJVMJ6MG6JC4SPD1L00OHU1" localSheetId="0" hidden="1">#REF!</definedName>
    <definedName name="BExOIWJVMJ6MG6JC4SPD1L00OHU1" localSheetId="1" hidden="1">#REF!</definedName>
    <definedName name="BExOIWJVMJ6MG6JC4SPD1L00OHU1" hidden="1">#REF!</definedName>
    <definedName name="BExOIYCN8Z4JK3OOG86KYUCV0ME8" localSheetId="0" hidden="1">#REF!</definedName>
    <definedName name="BExOIYCN8Z4JK3OOG86KYUCV0ME8" localSheetId="1" hidden="1">#REF!</definedName>
    <definedName name="BExOIYCN8Z4JK3OOG86KYUCV0ME8" hidden="1">#REF!</definedName>
    <definedName name="BExOJ1HV93EOH7BOVAII53VPS2G2" localSheetId="0" hidden="1">#REF!</definedName>
    <definedName name="BExOJ1HV93EOH7BOVAII53VPS2G2" localSheetId="1" hidden="1">#REF!</definedName>
    <definedName name="BExOJ1HV93EOH7BOVAII53VPS2G2" hidden="1">#REF!</definedName>
    <definedName name="BExOJ3AKZ9BCBZT3KD8WMSLK6MN2" localSheetId="0" hidden="1">#REF!</definedName>
    <definedName name="BExOJ3AKZ9BCBZT3KD8WMSLK6MN2" localSheetId="1" hidden="1">#REF!</definedName>
    <definedName name="BExOJ3AKZ9BCBZT3KD8WMSLK6MN2" hidden="1">#REF!</definedName>
    <definedName name="BExOJ3FWAWMR29DR11VER2OQPUJT" localSheetId="0" hidden="1">#REF!</definedName>
    <definedName name="BExOJ3FWAWMR29DR11VER2OQPUJT" localSheetId="1" hidden="1">#REF!</definedName>
    <definedName name="BExOJ3FWAWMR29DR11VER2OQPUJT" hidden="1">#REF!</definedName>
    <definedName name="BExOJ7XQK71I4YZDD29AKOOWZ47E" localSheetId="0" hidden="1">#REF!</definedName>
    <definedName name="BExOJ7XQK71I4YZDD29AKOOWZ47E" localSheetId="1" hidden="1">#REF!</definedName>
    <definedName name="BExOJ7XQK71I4YZDD29AKOOWZ47E" hidden="1">#REF!</definedName>
    <definedName name="BExOJM0W6XGSW5MXPTTX0GNF6SFT" localSheetId="0" hidden="1">#REF!</definedName>
    <definedName name="BExOJM0W6XGSW5MXPTTX0GNF6SFT" localSheetId="1" hidden="1">#REF!</definedName>
    <definedName name="BExOJM0W6XGSW5MXPTTX0GNF6SFT" hidden="1">#REF!</definedName>
    <definedName name="BExOJXEUJJ9SYRJXKYYV2NCCDT2R" localSheetId="0" hidden="1">#REF!</definedName>
    <definedName name="BExOJXEUJJ9SYRJXKYYV2NCCDT2R" localSheetId="1" hidden="1">#REF!</definedName>
    <definedName name="BExOJXEUJJ9SYRJXKYYV2NCCDT2R" hidden="1">#REF!</definedName>
    <definedName name="BExOK0EQYM9JUMAGWOUN7QDH7VMZ" localSheetId="0" hidden="1">#REF!</definedName>
    <definedName name="BExOK0EQYM9JUMAGWOUN7QDH7VMZ" localSheetId="1" hidden="1">#REF!</definedName>
    <definedName name="BExOK0EQYM9JUMAGWOUN7QDH7VMZ" hidden="1">#REF!</definedName>
    <definedName name="BExOK4WM9O7QNG6O57FOASI5QSN1" localSheetId="0" hidden="1">#REF!</definedName>
    <definedName name="BExOK4WM9O7QNG6O57FOASI5QSN1" localSheetId="1" hidden="1">#REF!</definedName>
    <definedName name="BExOK4WM9O7QNG6O57FOASI5QSN1" hidden="1">#REF!</definedName>
    <definedName name="BExOK6EKT2189GVNUAT82OZYA3XB" localSheetId="0" hidden="1">#REF!</definedName>
    <definedName name="BExOK6EKT2189GVNUAT82OZYA3XB" localSheetId="1" hidden="1">#REF!</definedName>
    <definedName name="BExOK6EKT2189GVNUAT82OZYA3XB" hidden="1">#REF!</definedName>
    <definedName name="BExOKFUDO7FXT8ZXISPIKAJYI0CO" localSheetId="0" hidden="1">#REF!</definedName>
    <definedName name="BExOKFUDO7FXT8ZXISPIKAJYI0CO" localSheetId="1" hidden="1">#REF!</definedName>
    <definedName name="BExOKFUDO7FXT8ZXISPIKAJYI0CO" hidden="1">#REF!</definedName>
    <definedName name="BExOKI3C3DWTNF6PRKG2XY34A3JA" localSheetId="0" hidden="1">#REF!</definedName>
    <definedName name="BExOKI3C3DWTNF6PRKG2XY34A3JA" localSheetId="1" hidden="1">#REF!</definedName>
    <definedName name="BExOKI3C3DWTNF6PRKG2XY34A3JA" hidden="1">#REF!</definedName>
    <definedName name="BExOKKHOPWUVRJGQJ5ONR2U40JX8" localSheetId="0" hidden="1">#REF!</definedName>
    <definedName name="BExOKKHOPWUVRJGQJ5ONR2U40JX8" localSheetId="1" hidden="1">#REF!</definedName>
    <definedName name="BExOKKHOPWUVRJGQJ5ONR2U40JX8" hidden="1">#REF!</definedName>
    <definedName name="BExOKTXMJP351VXKH8VT6SXUNIMF" localSheetId="0" hidden="1">#REF!</definedName>
    <definedName name="BExOKTXMJP351VXKH8VT6SXUNIMF" localSheetId="1" hidden="1">#REF!</definedName>
    <definedName name="BExOKTXMJP351VXKH8VT6SXUNIMF" hidden="1">#REF!</definedName>
    <definedName name="BExOKU8GMLOCNVORDE329819XN67" localSheetId="0" hidden="1">#REF!</definedName>
    <definedName name="BExOKU8GMLOCNVORDE329819XN67" localSheetId="1" hidden="1">#REF!</definedName>
    <definedName name="BExOKU8GMLOCNVORDE329819XN67" hidden="1">#REF!</definedName>
    <definedName name="BExOL0Z3Z7IAMHPB91EO2MF49U57" localSheetId="0" hidden="1">#REF!</definedName>
    <definedName name="BExOL0Z3Z7IAMHPB91EO2MF49U57" localSheetId="1" hidden="1">#REF!</definedName>
    <definedName name="BExOL0Z3Z7IAMHPB91EO2MF49U57" hidden="1">#REF!</definedName>
    <definedName name="BExOL7KH12VAR0LG741SIOJTLWFD" localSheetId="0" hidden="1">#REF!</definedName>
    <definedName name="BExOL7KH12VAR0LG741SIOJTLWFD" localSheetId="1" hidden="1">#REF!</definedName>
    <definedName name="BExOL7KH12VAR0LG741SIOJTLWFD" hidden="1">#REF!</definedName>
    <definedName name="BExOLICXFHJLILCJVFMJE5MGGWKR" localSheetId="0" hidden="1">#REF!</definedName>
    <definedName name="BExOLICXFHJLILCJVFMJE5MGGWKR" localSheetId="1" hidden="1">#REF!</definedName>
    <definedName name="BExOLICXFHJLILCJVFMJE5MGGWKR" hidden="1">#REF!</definedName>
    <definedName name="BExOLOI0WJS3QC12I3ISL0D9AWOF" localSheetId="0" hidden="1">#REF!</definedName>
    <definedName name="BExOLOI0WJS3QC12I3ISL0D9AWOF" localSheetId="1" hidden="1">#REF!</definedName>
    <definedName name="BExOLOI0WJS3QC12I3ISL0D9AWOF" hidden="1">#REF!</definedName>
    <definedName name="BExOLUCCA6OM4TBUAJHS6O1UU6TO" localSheetId="0" hidden="1">#REF!</definedName>
    <definedName name="BExOLUCCA6OM4TBUAJHS6O1UU6TO" localSheetId="1" hidden="1">#REF!</definedName>
    <definedName name="BExOLUCCA6OM4TBUAJHS6O1UU6TO" hidden="1">#REF!</definedName>
    <definedName name="BExOLYZNG5RBD0BTS1OEZJNU92Q5" localSheetId="0" hidden="1">#REF!</definedName>
    <definedName name="BExOLYZNG5RBD0BTS1OEZJNU92Q5" localSheetId="1" hidden="1">#REF!</definedName>
    <definedName name="BExOLYZNG5RBD0BTS1OEZJNU92Q5" hidden="1">#REF!</definedName>
    <definedName name="BExOM3HIJ3UZPOKJI68KPBJAHPDC" localSheetId="0" hidden="1">#REF!</definedName>
    <definedName name="BExOM3HIJ3UZPOKJI68KPBJAHPDC" localSheetId="1" hidden="1">#REF!</definedName>
    <definedName name="BExOM3HIJ3UZPOKJI68KPBJAHPDC" hidden="1">#REF!</definedName>
    <definedName name="BExOM8VPAS5WZAM0QNYW8ZY56VAP" localSheetId="0" hidden="1">#REF!</definedName>
    <definedName name="BExOM8VPAS5WZAM0QNYW8ZY56VAP" localSheetId="1" hidden="1">#REF!</definedName>
    <definedName name="BExOM8VPAS5WZAM0QNYW8ZY56VAP" hidden="1">#REF!</definedName>
    <definedName name="BExOMKPURE33YQ3K1JG9NVQD4W49" localSheetId="0" hidden="1">#REF!</definedName>
    <definedName name="BExOMKPURE33YQ3K1JG9NVQD4W49" localSheetId="1" hidden="1">#REF!</definedName>
    <definedName name="BExOMKPURE33YQ3K1JG9NVQD4W49" hidden="1">#REF!</definedName>
    <definedName name="BExOMP7NGCLUNFK50QD2LPKRG078" localSheetId="0" hidden="1">#REF!</definedName>
    <definedName name="BExOMP7NGCLUNFK50QD2LPKRG078" localSheetId="1" hidden="1">#REF!</definedName>
    <definedName name="BExOMP7NGCLUNFK50QD2LPKRG078" hidden="1">#REF!</definedName>
    <definedName name="BExOMU0A6XMY48SZRYL4WQZD13BI" localSheetId="0" hidden="1">#REF!</definedName>
    <definedName name="BExOMU0A6XMY48SZRYL4WQZD13BI" localSheetId="1" hidden="1">#REF!</definedName>
    <definedName name="BExOMU0A6XMY48SZRYL4WQZD13BI" hidden="1">#REF!</definedName>
    <definedName name="BExOMVT0HSNC59DJP4CLISASGHKL" localSheetId="0" hidden="1">#REF!</definedName>
    <definedName name="BExOMVT0HSNC59DJP4CLISASGHKL" localSheetId="1" hidden="1">#REF!</definedName>
    <definedName name="BExOMVT0HSNC59DJP4CLISASGHKL" hidden="1">#REF!</definedName>
    <definedName name="BExON0AX35F2SI0UCVMGWGVIUNI3" localSheetId="0" hidden="1">#REF!</definedName>
    <definedName name="BExON0AX35F2SI0UCVMGWGVIUNI3" localSheetId="1" hidden="1">#REF!</definedName>
    <definedName name="BExON0AX35F2SI0UCVMGWGVIUNI3" hidden="1">#REF!</definedName>
    <definedName name="BExON41U4296DV3DPG6I5EF3OEYF" localSheetId="0" hidden="1">#REF!</definedName>
    <definedName name="BExON41U4296DV3DPG6I5EF3OEYF" localSheetId="1" hidden="1">#REF!</definedName>
    <definedName name="BExON41U4296DV3DPG6I5EF3OEYF" hidden="1">#REF!</definedName>
    <definedName name="BExONB3A7CO4YD8RB41PHC93BQ9M" localSheetId="0" hidden="1">#REF!</definedName>
    <definedName name="BExONB3A7CO4YD8RB41PHC93BQ9M" localSheetId="1" hidden="1">#REF!</definedName>
    <definedName name="BExONB3A7CO4YD8RB41PHC93BQ9M" hidden="1">#REF!</definedName>
    <definedName name="BExONDSE2SJ2Q00MS22HA9D59305" localSheetId="0" hidden="1">#REF!</definedName>
    <definedName name="BExONDSE2SJ2Q00MS22HA9D59305" localSheetId="1" hidden="1">#REF!</definedName>
    <definedName name="BExONDSE2SJ2Q00MS22HA9D59305" hidden="1">#REF!</definedName>
    <definedName name="BExONFQH6UUXF8V0GI4BRIST9RFO" localSheetId="0" hidden="1">#REF!</definedName>
    <definedName name="BExONFQH6UUXF8V0GI4BRIST9RFO" localSheetId="1" hidden="1">#REF!</definedName>
    <definedName name="BExONFQH6UUXF8V0GI4BRIST9RFO" hidden="1">#REF!</definedName>
    <definedName name="BExONIL31DZWU7IFVN3VV0XTXJA1" localSheetId="0" hidden="1">#REF!</definedName>
    <definedName name="BExONIL31DZWU7IFVN3VV0XTXJA1" localSheetId="1" hidden="1">#REF!</definedName>
    <definedName name="BExONIL31DZWU7IFVN3VV0XTXJA1" hidden="1">#REF!</definedName>
    <definedName name="BExONJ1BU17R0F5A2UP1UGJBOGKS" localSheetId="0" hidden="1">#REF!</definedName>
    <definedName name="BExONJ1BU17R0F5A2UP1UGJBOGKS" localSheetId="1" hidden="1">#REF!</definedName>
    <definedName name="BExONJ1BU17R0F5A2UP1UGJBOGKS" hidden="1">#REF!</definedName>
    <definedName name="BExONNZ9VMHVX3J6NLNJY7KZA61O" localSheetId="0" hidden="1">#REF!</definedName>
    <definedName name="BExONNZ9VMHVX3J6NLNJY7KZA61O" localSheetId="1" hidden="1">#REF!</definedName>
    <definedName name="BExONNZ9VMHVX3J6NLNJY7KZA61O" hidden="1">#REF!</definedName>
    <definedName name="BExONRQ1BAA4F3TXP2MYQ4YCZ09S" localSheetId="0" hidden="1">#REF!</definedName>
    <definedName name="BExONRQ1BAA4F3TXP2MYQ4YCZ09S" localSheetId="1" hidden="1">#REF!</definedName>
    <definedName name="BExONRQ1BAA4F3TXP2MYQ4YCZ09S" hidden="1">#REF!</definedName>
    <definedName name="BExOO0EYS79NAIW0WEELRXCYS9GK" localSheetId="0" hidden="1">'[21]10.08.3 - 2008 Expense - TDBU'!#REF!</definedName>
    <definedName name="BExOO0EYS79NAIW0WEELRXCYS9GK" localSheetId="1" hidden="1">'[21]10.08.3 - 2008 Expense - TDBU'!#REF!</definedName>
    <definedName name="BExOO0EYS79NAIW0WEELRXCYS9GK" hidden="1">'[21]10.08.3 - 2008 Expense - TDBU'!#REF!</definedName>
    <definedName name="BExOO1WWIZSGB0YTGKESB45TSVMZ" localSheetId="0" hidden="1">#REF!</definedName>
    <definedName name="BExOO1WWIZSGB0YTGKESB45TSVMZ" localSheetId="1" hidden="1">#REF!</definedName>
    <definedName name="BExOO1WWIZSGB0YTGKESB45TSVMZ" hidden="1">#REF!</definedName>
    <definedName name="BExOO4B8FPAFYPHCTYTX37P1TQM5" localSheetId="0" hidden="1">#REF!</definedName>
    <definedName name="BExOO4B8FPAFYPHCTYTX37P1TQM5" localSheetId="1" hidden="1">#REF!</definedName>
    <definedName name="BExOO4B8FPAFYPHCTYTX37P1TQM5" hidden="1">#REF!</definedName>
    <definedName name="BExOO5D2QZREOU0YQCGPBXBS4YQ1" localSheetId="0" hidden="1">#REF!</definedName>
    <definedName name="BExOO5D2QZREOU0YQCGPBXBS4YQ1" localSheetId="1" hidden="1">#REF!</definedName>
    <definedName name="BExOO5D2QZREOU0YQCGPBXBS4YQ1" hidden="1">#REF!</definedName>
    <definedName name="BExOO6ERU9G120RGLKYWC09LZ5RE" localSheetId="0" hidden="1">#REF!</definedName>
    <definedName name="BExOO6ERU9G120RGLKYWC09LZ5RE" localSheetId="1" hidden="1">#REF!</definedName>
    <definedName name="BExOO6ERU9G120RGLKYWC09LZ5RE" hidden="1">#REF!</definedName>
    <definedName name="BExOO824YWJ12GSXLC07K7266C14" localSheetId="0" hidden="1">#REF!</definedName>
    <definedName name="BExOO824YWJ12GSXLC07K7266C14" localSheetId="1" hidden="1">#REF!</definedName>
    <definedName name="BExOO824YWJ12GSXLC07K7266C14" hidden="1">#REF!</definedName>
    <definedName name="BExOOIULUDOJRMYABWV5CCL906X6" localSheetId="0" hidden="1">#REF!</definedName>
    <definedName name="BExOOIULUDOJRMYABWV5CCL906X6" localSheetId="1" hidden="1">#REF!</definedName>
    <definedName name="BExOOIULUDOJRMYABWV5CCL906X6" hidden="1">#REF!</definedName>
    <definedName name="BExOOLE93DKM88V3PQ8ELSMZCHUA" localSheetId="0" hidden="1">#REF!</definedName>
    <definedName name="BExOOLE93DKM88V3PQ8ELSMZCHUA" localSheetId="1" hidden="1">#REF!</definedName>
    <definedName name="BExOOLE93DKM88V3PQ8ELSMZCHUA" hidden="1">#REF!</definedName>
    <definedName name="BExOOTN0KTXJCL7E476XBN1CJ553" localSheetId="0" hidden="1">#REF!</definedName>
    <definedName name="BExOOTN0KTXJCL7E476XBN1CJ553" localSheetId="1" hidden="1">#REF!</definedName>
    <definedName name="BExOOTN0KTXJCL7E476XBN1CJ553" hidden="1">#REF!</definedName>
    <definedName name="BExOP9DEBV5W5P4Q25J3XCJBP5S9" localSheetId="0" hidden="1">#REF!</definedName>
    <definedName name="BExOP9DEBV5W5P4Q25J3XCJBP5S9" localSheetId="1" hidden="1">#REF!</definedName>
    <definedName name="BExOP9DEBV5W5P4Q25J3XCJBP5S9" hidden="1">#REF!</definedName>
    <definedName name="BExOPFNYRBL0BFM23LZBJTADNOE4" localSheetId="0" hidden="1">#REF!</definedName>
    <definedName name="BExOPFNYRBL0BFM23LZBJTADNOE4" localSheetId="1" hidden="1">#REF!</definedName>
    <definedName name="BExOPFNYRBL0BFM23LZBJTADNOE4" hidden="1">#REF!</definedName>
    <definedName name="BExOPINVFSIZMCVT9YGT2AODVCX3" localSheetId="0" hidden="1">#REF!</definedName>
    <definedName name="BExOPINVFSIZMCVT9YGT2AODVCX3" localSheetId="1" hidden="1">#REF!</definedName>
    <definedName name="BExOPINVFSIZMCVT9YGT2AODVCX3" hidden="1">#REF!</definedName>
    <definedName name="BExOQ1JN4SAC44RTMZIGHSW023WA" localSheetId="0" hidden="1">#REF!</definedName>
    <definedName name="BExOQ1JN4SAC44RTMZIGHSW023WA" localSheetId="1" hidden="1">#REF!</definedName>
    <definedName name="BExOQ1JN4SAC44RTMZIGHSW023WA" hidden="1">#REF!</definedName>
    <definedName name="BExOQ256YMF115DJL3KBPNKABJ90" localSheetId="0" hidden="1">#REF!</definedName>
    <definedName name="BExOQ256YMF115DJL3KBPNKABJ90" localSheetId="1" hidden="1">#REF!</definedName>
    <definedName name="BExOQ256YMF115DJL3KBPNKABJ90" hidden="1">#REF!</definedName>
    <definedName name="BExQ19DEUOLC11IW32E2AMVZLFF1" localSheetId="0" hidden="1">#REF!</definedName>
    <definedName name="BExQ19DEUOLC11IW32E2AMVZLFF1" localSheetId="1" hidden="1">#REF!</definedName>
    <definedName name="BExQ19DEUOLC11IW32E2AMVZLFF1" hidden="1">#REF!</definedName>
    <definedName name="BExQ1FD6KISGYU1JWEQ4G243ZPVD" localSheetId="0" hidden="1">#REF!</definedName>
    <definedName name="BExQ1FD6KISGYU1JWEQ4G243ZPVD" localSheetId="1" hidden="1">#REF!</definedName>
    <definedName name="BExQ1FD6KISGYU1JWEQ4G243ZPVD" hidden="1">#REF!</definedName>
    <definedName name="BExQ1OYH5SW4PG5JI8ED4NJN4422" localSheetId="0" hidden="1">#REF!</definedName>
    <definedName name="BExQ1OYH5SW4PG5JI8ED4NJN4422" localSheetId="1" hidden="1">#REF!</definedName>
    <definedName name="BExQ1OYH5SW4PG5JI8ED4NJN4422" hidden="1">#REF!</definedName>
    <definedName name="BExQ29C73XR33S3668YYSYZAIHTG" localSheetId="0" hidden="1">#REF!</definedName>
    <definedName name="BExQ29C73XR33S3668YYSYZAIHTG" localSheetId="1" hidden="1">#REF!</definedName>
    <definedName name="BExQ29C73XR33S3668YYSYZAIHTG" hidden="1">#REF!</definedName>
    <definedName name="BExQ2D8FO6F5AOMJ5FJODJ81T8C3" localSheetId="0" hidden="1">#REF!</definedName>
    <definedName name="BExQ2D8FO6F5AOMJ5FJODJ81T8C3" localSheetId="1" hidden="1">#REF!</definedName>
    <definedName name="BExQ2D8FO6F5AOMJ5FJODJ81T8C3" hidden="1">#REF!</definedName>
    <definedName name="BExQ2FS228IUDUP2023RA1D4AO4C" localSheetId="0" hidden="1">#REF!</definedName>
    <definedName name="BExQ2FS228IUDUP2023RA1D4AO4C" localSheetId="1" hidden="1">#REF!</definedName>
    <definedName name="BExQ2FS228IUDUP2023RA1D4AO4C" hidden="1">#REF!</definedName>
    <definedName name="BExQ2L0XYWLY9VPZWXYYFRIRQRJ1" localSheetId="0" hidden="1">#REF!</definedName>
    <definedName name="BExQ2L0XYWLY9VPZWXYYFRIRQRJ1" localSheetId="1" hidden="1">#REF!</definedName>
    <definedName name="BExQ2L0XYWLY9VPZWXYYFRIRQRJ1" hidden="1">#REF!</definedName>
    <definedName name="BExQ2M841F5Z1BQYR8DG5FKK0LIU" localSheetId="0" hidden="1">#REF!</definedName>
    <definedName name="BExQ2M841F5Z1BQYR8DG5FKK0LIU" localSheetId="1" hidden="1">#REF!</definedName>
    <definedName name="BExQ2M841F5Z1BQYR8DG5FKK0LIU" hidden="1">#REF!</definedName>
    <definedName name="BExQ2V7SO1UTLMJ1NFVRKDOOQAP2" localSheetId="0" hidden="1">#REF!</definedName>
    <definedName name="BExQ2V7SO1UTLMJ1NFVRKDOOQAP2" localSheetId="1" hidden="1">#REF!</definedName>
    <definedName name="BExQ2V7SO1UTLMJ1NFVRKDOOQAP2" hidden="1">#REF!</definedName>
    <definedName name="BExQ300G8I8TK45A0MVHV15422EU" localSheetId="0" hidden="1">#REF!</definedName>
    <definedName name="BExQ300G8I8TK45A0MVHV15422EU" localSheetId="1" hidden="1">#REF!</definedName>
    <definedName name="BExQ300G8I8TK45A0MVHV15422EU" hidden="1">#REF!</definedName>
    <definedName name="BExQ39R28MXSG2SEV956F0KZ20AN" localSheetId="0" hidden="1">#REF!</definedName>
    <definedName name="BExQ39R28MXSG2SEV956F0KZ20AN" localSheetId="1" hidden="1">#REF!</definedName>
    <definedName name="BExQ39R28MXSG2SEV956F0KZ20AN" hidden="1">#REF!</definedName>
    <definedName name="BExQ3D1P3M5Z3HLMEZ17E0BLEE4U" localSheetId="0" hidden="1">#REF!</definedName>
    <definedName name="BExQ3D1P3M5Z3HLMEZ17E0BLEE4U" localSheetId="1" hidden="1">#REF!</definedName>
    <definedName name="BExQ3D1P3M5Z3HLMEZ17E0BLEE4U" hidden="1">#REF!</definedName>
    <definedName name="BExQ3D1PQ0OOWP5T1D37RLPA9BFX" localSheetId="0" hidden="1">#REF!</definedName>
    <definedName name="BExQ3D1PQ0OOWP5T1D37RLPA9BFX" localSheetId="1" hidden="1">#REF!</definedName>
    <definedName name="BExQ3D1PQ0OOWP5T1D37RLPA9BFX" hidden="1">#REF!</definedName>
    <definedName name="BExQ3LW3GD5LUIS2HB4C1TEJJP2P" localSheetId="0" hidden="1">#REF!</definedName>
    <definedName name="BExQ3LW3GD5LUIS2HB4C1TEJJP2P" localSheetId="1" hidden="1">#REF!</definedName>
    <definedName name="BExQ3LW3GD5LUIS2HB4C1TEJJP2P" hidden="1">#REF!</definedName>
    <definedName name="BExQ3O4W7QF8BOXTUT4IOGF6YKUD" localSheetId="0" hidden="1">#REF!</definedName>
    <definedName name="BExQ3O4W7QF8BOXTUT4IOGF6YKUD" localSheetId="1" hidden="1">#REF!</definedName>
    <definedName name="BExQ3O4W7QF8BOXTUT4IOGF6YKUD" hidden="1">#REF!</definedName>
    <definedName name="BExQ3PXOWSN8561ZR8IEY8ZASI3B" localSheetId="0" hidden="1">#REF!</definedName>
    <definedName name="BExQ3PXOWSN8561ZR8IEY8ZASI3B" localSheetId="1" hidden="1">#REF!</definedName>
    <definedName name="BExQ3PXOWSN8561ZR8IEY8ZASI3B" hidden="1">#REF!</definedName>
    <definedName name="BExQ3TZF04IPY0B0UG9CQQ5736UA" localSheetId="0" hidden="1">#REF!</definedName>
    <definedName name="BExQ3TZF04IPY0B0UG9CQQ5736UA" localSheetId="1" hidden="1">#REF!</definedName>
    <definedName name="BExQ3TZF04IPY0B0UG9CQQ5736UA" hidden="1">#REF!</definedName>
    <definedName name="BExQ42IU9MNDYLODP41DL6YTZMAR" localSheetId="0" hidden="1">#REF!</definedName>
    <definedName name="BExQ42IU9MNDYLODP41DL6YTZMAR" localSheetId="1" hidden="1">#REF!</definedName>
    <definedName name="BExQ42IU9MNDYLODP41DL6YTZMAR" hidden="1">#REF!</definedName>
    <definedName name="BExQ452HF7N1HYPXJXQ8WD6SOWUV" localSheetId="0" hidden="1">#REF!</definedName>
    <definedName name="BExQ452HF7N1HYPXJXQ8WD6SOWUV" localSheetId="1" hidden="1">#REF!</definedName>
    <definedName name="BExQ452HF7N1HYPXJXQ8WD6SOWUV" hidden="1">#REF!</definedName>
    <definedName name="BExQ499KBJ5W7A1G293A0K14EVQB" localSheetId="0" hidden="1">#REF!</definedName>
    <definedName name="BExQ499KBJ5W7A1G293A0K14EVQB" localSheetId="1" hidden="1">#REF!</definedName>
    <definedName name="BExQ499KBJ5W7A1G293A0K14EVQB" hidden="1">#REF!</definedName>
    <definedName name="BExQ4BTBSHPHVEDRCXC2ROW8PLFC" localSheetId="0" hidden="1">#REF!</definedName>
    <definedName name="BExQ4BTBSHPHVEDRCXC2ROW8PLFC" localSheetId="1" hidden="1">#REF!</definedName>
    <definedName name="BExQ4BTBSHPHVEDRCXC2ROW8PLFC" hidden="1">#REF!</definedName>
    <definedName name="BExQ4DGKF54SRKQUTUT4B1CZSS62" localSheetId="0" hidden="1">#REF!</definedName>
    <definedName name="BExQ4DGKF54SRKQUTUT4B1CZSS62" localSheetId="1" hidden="1">#REF!</definedName>
    <definedName name="BExQ4DGKF54SRKQUTUT4B1CZSS62" hidden="1">#REF!</definedName>
    <definedName name="BExQ4FV23PRA8ZOTVPNAWYTCYRR2" localSheetId="0" hidden="1">#REF!</definedName>
    <definedName name="BExQ4FV23PRA8ZOTVPNAWYTCYRR2" localSheetId="1" hidden="1">#REF!</definedName>
    <definedName name="BExQ4FV23PRA8ZOTVPNAWYTCYRR2" hidden="1">#REF!</definedName>
    <definedName name="BExQ4KSYQQLLYN7NYUBF7WND3ACX" localSheetId="0" hidden="1">#REF!</definedName>
    <definedName name="BExQ4KSYQQLLYN7NYUBF7WND3ACX" localSheetId="1" hidden="1">#REF!</definedName>
    <definedName name="BExQ4KSYQQLLYN7NYUBF7WND3ACX" hidden="1">#REF!</definedName>
    <definedName name="BExQ4T74LQ5PYTV1MUQUW75A4BDY" localSheetId="0" hidden="1">#REF!</definedName>
    <definedName name="BExQ4T74LQ5PYTV1MUQUW75A4BDY" localSheetId="1" hidden="1">#REF!</definedName>
    <definedName name="BExQ4T74LQ5PYTV1MUQUW75A4BDY" hidden="1">#REF!</definedName>
    <definedName name="BExQ4XJHD7EJCNH7S1MJDZJ2MNWG" localSheetId="0" hidden="1">#REF!</definedName>
    <definedName name="BExQ4XJHD7EJCNH7S1MJDZJ2MNWG" localSheetId="1" hidden="1">#REF!</definedName>
    <definedName name="BExQ4XJHD7EJCNH7S1MJDZJ2MNWG" hidden="1">#REF!</definedName>
    <definedName name="BExQ5039ZCEWBUJHU682G4S89J03" localSheetId="0" hidden="1">#REF!</definedName>
    <definedName name="BExQ5039ZCEWBUJHU682G4S89J03" localSheetId="1" hidden="1">#REF!</definedName>
    <definedName name="BExQ5039ZCEWBUJHU682G4S89J03" hidden="1">#REF!</definedName>
    <definedName name="BExQ56Z9W6YHZHRXOFFI8EFA7CDI" localSheetId="0" hidden="1">#REF!</definedName>
    <definedName name="BExQ56Z9W6YHZHRXOFFI8EFA7CDI" localSheetId="1" hidden="1">#REF!</definedName>
    <definedName name="BExQ56Z9W6YHZHRXOFFI8EFA7CDI" hidden="1">#REF!</definedName>
    <definedName name="BExQ5DQ4DQOLJ6KAS500VUBF9OTL" localSheetId="0" hidden="1">#REF!</definedName>
    <definedName name="BExQ5DQ4DQOLJ6KAS500VUBF9OTL" localSheetId="1" hidden="1">#REF!</definedName>
    <definedName name="BExQ5DQ4DQOLJ6KAS500VUBF9OTL" hidden="1">#REF!</definedName>
    <definedName name="BExQ5DVF3U6CH0PO809ZFLIE9A0F" localSheetId="0" hidden="1">'[21]10.08.2 - 2008 Expense'!#REF!</definedName>
    <definedName name="BExQ5DVF3U6CH0PO809ZFLIE9A0F" localSheetId="1" hidden="1">'[21]10.08.2 - 2008 Expense'!#REF!</definedName>
    <definedName name="BExQ5DVF3U6CH0PO809ZFLIE9A0F" hidden="1">'[21]10.08.2 - 2008 Expense'!#REF!</definedName>
    <definedName name="BExQ5IO89JL1G3PO02VX1LHZHLZ1" localSheetId="0" hidden="1">#REF!</definedName>
    <definedName name="BExQ5IO89JL1G3PO02VX1LHZHLZ1" localSheetId="1" hidden="1">#REF!</definedName>
    <definedName name="BExQ5IO89JL1G3PO02VX1LHZHLZ1" hidden="1">#REF!</definedName>
    <definedName name="BExQ5KX3Z668H1KUCKZ9J24HUQ1F" localSheetId="0" hidden="1">#REF!</definedName>
    <definedName name="BExQ5KX3Z668H1KUCKZ9J24HUQ1F" localSheetId="1" hidden="1">#REF!</definedName>
    <definedName name="BExQ5KX3Z668H1KUCKZ9J24HUQ1F" hidden="1">#REF!</definedName>
    <definedName name="BExQ5SPMSOCJYLAY20NB5A6O32RE" localSheetId="0" hidden="1">#REF!</definedName>
    <definedName name="BExQ5SPMSOCJYLAY20NB5A6O32RE" localSheetId="1" hidden="1">#REF!</definedName>
    <definedName name="BExQ5SPMSOCJYLAY20NB5A6O32RE" hidden="1">#REF!</definedName>
    <definedName name="BExQ5UICMGTMK790KTLK49MAGXRC" localSheetId="0" hidden="1">#REF!</definedName>
    <definedName name="BExQ5UICMGTMK790KTLK49MAGXRC" localSheetId="1" hidden="1">#REF!</definedName>
    <definedName name="BExQ5UICMGTMK790KTLK49MAGXRC" hidden="1">#REF!</definedName>
    <definedName name="BExQ5UID6Y8WYNRD669UN70IZT91" localSheetId="0" hidden="1">#REF!</definedName>
    <definedName name="BExQ5UID6Y8WYNRD669UN70IZT91" localSheetId="1" hidden="1">#REF!</definedName>
    <definedName name="BExQ5UID6Y8WYNRD669UN70IZT91" hidden="1">#REF!</definedName>
    <definedName name="BExQ5VEOVW4SMWTX520KZ3TVUW0I" localSheetId="0" hidden="1">#REF!</definedName>
    <definedName name="BExQ5VEOVW4SMWTX520KZ3TVUW0I" localSheetId="1" hidden="1">#REF!</definedName>
    <definedName name="BExQ5VEOVW4SMWTX520KZ3TVUW0I" hidden="1">#REF!</definedName>
    <definedName name="BExQ5VEQEIJO7YY80OJTA3XRQYJ9" localSheetId="0" hidden="1">#REF!</definedName>
    <definedName name="BExQ5VEQEIJO7YY80OJTA3XRQYJ9" localSheetId="1" hidden="1">#REF!</definedName>
    <definedName name="BExQ5VEQEIJO7YY80OJTA3XRQYJ9" hidden="1">#REF!</definedName>
    <definedName name="BExQ5Y3SSM2ICJCUN3XZ10VMPD4D" localSheetId="0" hidden="1">#REF!</definedName>
    <definedName name="BExQ5Y3SSM2ICJCUN3XZ10VMPD4D" localSheetId="1" hidden="1">#REF!</definedName>
    <definedName name="BExQ5Y3SSM2ICJCUN3XZ10VMPD4D" hidden="1">#REF!</definedName>
    <definedName name="BExQ5YUUK9FD0QGTY4WD0W90O7OL" localSheetId="0" hidden="1">#REF!</definedName>
    <definedName name="BExQ5YUUK9FD0QGTY4WD0W90O7OL" localSheetId="1" hidden="1">#REF!</definedName>
    <definedName name="BExQ5YUUK9FD0QGTY4WD0W90O7OL" hidden="1">#REF!</definedName>
    <definedName name="BExQ631QZYS8VO7HE6HNP34CEOR2" localSheetId="0" hidden="1">#REF!</definedName>
    <definedName name="BExQ631QZYS8VO7HE6HNP34CEOR2" localSheetId="1" hidden="1">#REF!</definedName>
    <definedName name="BExQ631QZYS8VO7HE6HNP34CEOR2" hidden="1">#REF!</definedName>
    <definedName name="BExQ63793YQ9BH7JLCNRIATIGTRG" localSheetId="0" hidden="1">#REF!</definedName>
    <definedName name="BExQ63793YQ9BH7JLCNRIATIGTRG" localSheetId="1" hidden="1">#REF!</definedName>
    <definedName name="BExQ63793YQ9BH7JLCNRIATIGTRG" hidden="1">#REF!</definedName>
    <definedName name="BExQ6CN1EF2UPZ57ZYMGK8TUJQSS" localSheetId="0" hidden="1">#REF!</definedName>
    <definedName name="BExQ6CN1EF2UPZ57ZYMGK8TUJQSS" localSheetId="1" hidden="1">#REF!</definedName>
    <definedName name="BExQ6CN1EF2UPZ57ZYMGK8TUJQSS" hidden="1">#REF!</definedName>
    <definedName name="BExQ6M2YXJ8AMRJF3QGHC40ADAHZ" localSheetId="0" hidden="1">#REF!</definedName>
    <definedName name="BExQ6M2YXJ8AMRJF3QGHC40ADAHZ" localSheetId="1" hidden="1">#REF!</definedName>
    <definedName name="BExQ6M2YXJ8AMRJF3QGHC40ADAHZ" hidden="1">#REF!</definedName>
    <definedName name="BExQ6M8APM0TVP9WQAFVTB8N0NXA" localSheetId="0" hidden="1">#REF!</definedName>
    <definedName name="BExQ6M8APM0TVP9WQAFVTB8N0NXA" localSheetId="1" hidden="1">#REF!</definedName>
    <definedName name="BExQ6M8APM0TVP9WQAFVTB8N0NXA" hidden="1">#REF!</definedName>
    <definedName name="BExQ6M8B0X44N9TV56ATUVHGDI00" localSheetId="0" hidden="1">#REF!</definedName>
    <definedName name="BExQ6M8B0X44N9TV56ATUVHGDI00" localSheetId="1" hidden="1">#REF!</definedName>
    <definedName name="BExQ6M8B0X44N9TV56ATUVHGDI00" hidden="1">#REF!</definedName>
    <definedName name="BExQ6POH065GV0I74XXVD0VUPBJW" localSheetId="0" hidden="1">#REF!</definedName>
    <definedName name="BExQ6POH065GV0I74XXVD0VUPBJW" localSheetId="1" hidden="1">#REF!</definedName>
    <definedName name="BExQ6POH065GV0I74XXVD0VUPBJW" hidden="1">#REF!</definedName>
    <definedName name="BExQ6R0YG1HMF8DVPFMIHIOUSMVE" localSheetId="0" hidden="1">#REF!</definedName>
    <definedName name="BExQ6R0YG1HMF8DVPFMIHIOUSMVE" localSheetId="1" hidden="1">#REF!</definedName>
    <definedName name="BExQ6R0YG1HMF8DVPFMIHIOUSMVE" hidden="1">#REF!</definedName>
    <definedName name="BExQ6WV9KPSMXPPLGZ3KK4WNYTHU" localSheetId="0" hidden="1">#REF!</definedName>
    <definedName name="BExQ6WV9KPSMXPPLGZ3KK4WNYTHU" localSheetId="1" hidden="1">#REF!</definedName>
    <definedName name="BExQ6WV9KPSMXPPLGZ3KK4WNYTHU" hidden="1">#REF!</definedName>
    <definedName name="BExQ6Z48UU3475XVS5MSB61Y2LTN" localSheetId="0" hidden="1">'[21]10.08.5 - 2008 Capital - TDBU'!#REF!</definedName>
    <definedName name="BExQ6Z48UU3475XVS5MSB61Y2LTN" localSheetId="1" hidden="1">'[21]10.08.5 - 2008 Capital - TDBU'!#REF!</definedName>
    <definedName name="BExQ6Z48UU3475XVS5MSB61Y2LTN" hidden="1">'[21]10.08.5 - 2008 Capital - TDBU'!#REF!</definedName>
    <definedName name="BExQ783XTMM2A9I3UKCFWJH1PP2N" localSheetId="0" hidden="1">#REF!</definedName>
    <definedName name="BExQ783XTMM2A9I3UKCFWJH1PP2N" localSheetId="1" hidden="1">#REF!</definedName>
    <definedName name="BExQ783XTMM2A9I3UKCFWJH1PP2N" hidden="1">#REF!</definedName>
    <definedName name="BExQ79LX01ZPQB8EGD1ZHR2VK2H3" localSheetId="0" hidden="1">#REF!</definedName>
    <definedName name="BExQ79LX01ZPQB8EGD1ZHR2VK2H3" localSheetId="1" hidden="1">#REF!</definedName>
    <definedName name="BExQ79LX01ZPQB8EGD1ZHR2VK2H3" hidden="1">#REF!</definedName>
    <definedName name="BExQ7AT1ON4L7W584EXCOXCQ8AF8" localSheetId="0" hidden="1">#REF!</definedName>
    <definedName name="BExQ7AT1ON4L7W584EXCOXCQ8AF8" localSheetId="1" hidden="1">#REF!</definedName>
    <definedName name="BExQ7AT1ON4L7W584EXCOXCQ8AF8" hidden="1">#REF!</definedName>
    <definedName name="BExQ7B3V9MGDK2OIJ61XXFBFLJFZ" localSheetId="0" hidden="1">#REF!</definedName>
    <definedName name="BExQ7B3V9MGDK2OIJ61XXFBFLJFZ" localSheetId="1" hidden="1">#REF!</definedName>
    <definedName name="BExQ7B3V9MGDK2OIJ61XXFBFLJFZ" hidden="1">#REF!</definedName>
    <definedName name="BExQ7CB046NVPF9ZXDGA7OXOLSLX" localSheetId="0" hidden="1">#REF!</definedName>
    <definedName name="BExQ7CB046NVPF9ZXDGA7OXOLSLX" localSheetId="1" hidden="1">#REF!</definedName>
    <definedName name="BExQ7CB046NVPF9ZXDGA7OXOLSLX" hidden="1">#REF!</definedName>
    <definedName name="BExQ7IWDCGGOO1HTJ97YGO1CK3R9" localSheetId="0" hidden="1">#REF!</definedName>
    <definedName name="BExQ7IWDCGGOO1HTJ97YGO1CK3R9" localSheetId="1" hidden="1">#REF!</definedName>
    <definedName name="BExQ7IWDCGGOO1HTJ97YGO1CK3R9" hidden="1">#REF!</definedName>
    <definedName name="BExQ7JNFIEGS2HKNBALH3Q2N5G7Z" localSheetId="0" hidden="1">#REF!</definedName>
    <definedName name="BExQ7JNFIEGS2HKNBALH3Q2N5G7Z" localSheetId="1" hidden="1">#REF!</definedName>
    <definedName name="BExQ7JNFIEGS2HKNBALH3Q2N5G7Z" hidden="1">#REF!</definedName>
    <definedName name="BExQ7MY3U2Z1IZ71U5LJUD00VVB4" localSheetId="0" hidden="1">#REF!</definedName>
    <definedName name="BExQ7MY3U2Z1IZ71U5LJUD00VVB4" localSheetId="1" hidden="1">#REF!</definedName>
    <definedName name="BExQ7MY3U2Z1IZ71U5LJUD00VVB4" hidden="1">#REF!</definedName>
    <definedName name="BExQ7NJJ5I2EFVEHCKSRF7BAOJX8" localSheetId="0" hidden="1">#REF!</definedName>
    <definedName name="BExQ7NJJ5I2EFVEHCKSRF7BAOJX8" localSheetId="1" hidden="1">#REF!</definedName>
    <definedName name="BExQ7NJJ5I2EFVEHCKSRF7BAOJX8" hidden="1">#REF!</definedName>
    <definedName name="BExQ7OLEEXKKDJBY2RBEALGCVGC3" localSheetId="0" hidden="1">#REF!</definedName>
    <definedName name="BExQ7OLEEXKKDJBY2RBEALGCVGC3" localSheetId="1" hidden="1">#REF!</definedName>
    <definedName name="BExQ7OLEEXKKDJBY2RBEALGCVGC3" hidden="1">#REF!</definedName>
    <definedName name="BExQ7XL2Q1GVUFL1F9KK0K0EXMWG" localSheetId="0" hidden="1">#REF!</definedName>
    <definedName name="BExQ7XL2Q1GVUFL1F9KK0K0EXMWG" localSheetId="1" hidden="1">#REF!</definedName>
    <definedName name="BExQ7XL2Q1GVUFL1F9KK0K0EXMWG" hidden="1">#REF!</definedName>
    <definedName name="BExQ804OMLOOLGJAZ76PFIUFBWIX" localSheetId="0" hidden="1">#REF!</definedName>
    <definedName name="BExQ804OMLOOLGJAZ76PFIUFBWIX" localSheetId="1" hidden="1">#REF!</definedName>
    <definedName name="BExQ804OMLOOLGJAZ76PFIUFBWIX" hidden="1">#REF!</definedName>
    <definedName name="BExQ834L4O72YNJYUPLVXEJ7K3BU" localSheetId="0" hidden="1">#REF!</definedName>
    <definedName name="BExQ834L4O72YNJYUPLVXEJ7K3BU" localSheetId="1" hidden="1">#REF!</definedName>
    <definedName name="BExQ834L4O72YNJYUPLVXEJ7K3BU" hidden="1">#REF!</definedName>
    <definedName name="BExQ8469L3ZRZ3KYZPYMSJIDL7Y5" localSheetId="0" hidden="1">#REF!</definedName>
    <definedName name="BExQ8469L3ZRZ3KYZPYMSJIDL7Y5" localSheetId="1" hidden="1">#REF!</definedName>
    <definedName name="BExQ8469L3ZRZ3KYZPYMSJIDL7Y5" hidden="1">#REF!</definedName>
    <definedName name="BExQ84MJB94HL3BWRN50M4NCB6Z0" localSheetId="0" hidden="1">#REF!</definedName>
    <definedName name="BExQ84MJB94HL3BWRN50M4NCB6Z0" localSheetId="1" hidden="1">#REF!</definedName>
    <definedName name="BExQ84MJB94HL3BWRN50M4NCB6Z0" hidden="1">#REF!</definedName>
    <definedName name="BExQ8583ZE00NW7T9OF11OT9IA14" localSheetId="0" hidden="1">#REF!</definedName>
    <definedName name="BExQ8583ZE00NW7T9OF11OT9IA14" localSheetId="1" hidden="1">#REF!</definedName>
    <definedName name="BExQ8583ZE00NW7T9OF11OT9IA14" hidden="1">#REF!</definedName>
    <definedName name="BExQ8A0RPE3IMIFIZLUE7KD2N21W" localSheetId="0" hidden="1">#REF!</definedName>
    <definedName name="BExQ8A0RPE3IMIFIZLUE7KD2N21W" localSheetId="1" hidden="1">#REF!</definedName>
    <definedName name="BExQ8A0RPE3IMIFIZLUE7KD2N21W" hidden="1">#REF!</definedName>
    <definedName name="BExQ8ABK6H1ADV2R2OYT8NFFYG2N" localSheetId="0" hidden="1">#REF!</definedName>
    <definedName name="BExQ8ABK6H1ADV2R2OYT8NFFYG2N" localSheetId="1" hidden="1">#REF!</definedName>
    <definedName name="BExQ8ABK6H1ADV2R2OYT8NFFYG2N" hidden="1">#REF!</definedName>
    <definedName name="BExQ8DM90XJ6GCJIK9LC5O82I2TJ" localSheetId="0" hidden="1">#REF!</definedName>
    <definedName name="BExQ8DM90XJ6GCJIK9LC5O82I2TJ" localSheetId="1" hidden="1">#REF!</definedName>
    <definedName name="BExQ8DM90XJ6GCJIK9LC5O82I2TJ" hidden="1">#REF!</definedName>
    <definedName name="BExQ8DX1FNZIJVRD63724J6NDCOG" localSheetId="0" hidden="1">#REF!</definedName>
    <definedName name="BExQ8DX1FNZIJVRD63724J6NDCOG" localSheetId="1" hidden="1">#REF!</definedName>
    <definedName name="BExQ8DX1FNZIJVRD63724J6NDCOG" hidden="1">#REF!</definedName>
    <definedName name="BExQ8G0K46ZORA0QVQTDI7Z8LXGF" localSheetId="0" hidden="1">#REF!</definedName>
    <definedName name="BExQ8G0K46ZORA0QVQTDI7Z8LXGF" localSheetId="1" hidden="1">#REF!</definedName>
    <definedName name="BExQ8G0K46ZORA0QVQTDI7Z8LXGF" hidden="1">#REF!</definedName>
    <definedName name="BExQ8O3WEU8HNTTGKTW5T0QSKCLP" localSheetId="0" hidden="1">#REF!</definedName>
    <definedName name="BExQ8O3WEU8HNTTGKTW5T0QSKCLP" localSheetId="1" hidden="1">#REF!</definedName>
    <definedName name="BExQ8O3WEU8HNTTGKTW5T0QSKCLP" hidden="1">#REF!</definedName>
    <definedName name="BExQ8PWMBELWDMVC65RE0VV0PKJ2" localSheetId="0" hidden="1">#REF!</definedName>
    <definedName name="BExQ8PWMBELWDMVC65RE0VV0PKJ2" localSheetId="1" hidden="1">#REF!</definedName>
    <definedName name="BExQ8PWMBELWDMVC65RE0VV0PKJ2" hidden="1">#REF!</definedName>
    <definedName name="BExQ8XEDA0NG4CETTWK2XL8XZWLT" localSheetId="0" hidden="1">#REF!</definedName>
    <definedName name="BExQ8XEDA0NG4CETTWK2XL8XZWLT" localSheetId="1" hidden="1">#REF!</definedName>
    <definedName name="BExQ8XEDA0NG4CETTWK2XL8XZWLT" hidden="1">#REF!</definedName>
    <definedName name="BExQ8ZCEDBOBJA3D9LDP5TU2WYGR" localSheetId="0" hidden="1">#REF!</definedName>
    <definedName name="BExQ8ZCEDBOBJA3D9LDP5TU2WYGR" localSheetId="1" hidden="1">#REF!</definedName>
    <definedName name="BExQ8ZCEDBOBJA3D9LDP5TU2WYGR" hidden="1">#REF!</definedName>
    <definedName name="BExQ94LAW6MAQBWY25WTBFV5PPZJ" localSheetId="0" hidden="1">#REF!</definedName>
    <definedName name="BExQ94LAW6MAQBWY25WTBFV5PPZJ" localSheetId="1" hidden="1">#REF!</definedName>
    <definedName name="BExQ94LAW6MAQBWY25WTBFV5PPZJ" hidden="1">#REF!</definedName>
    <definedName name="BExQ97QIPOSSRK978N8P234Y1XA4" localSheetId="0" hidden="1">#REF!</definedName>
    <definedName name="BExQ97QIPOSSRK978N8P234Y1XA4" localSheetId="1" hidden="1">#REF!</definedName>
    <definedName name="BExQ97QIPOSSRK978N8P234Y1XA4" hidden="1">#REF!</definedName>
    <definedName name="BExQ9E6FBAXTHGF3RXANFIA77GXP" localSheetId="0" hidden="1">#REF!</definedName>
    <definedName name="BExQ9E6FBAXTHGF3RXANFIA77GXP" localSheetId="1" hidden="1">#REF!</definedName>
    <definedName name="BExQ9E6FBAXTHGF3RXANFIA77GXP" hidden="1">#REF!</definedName>
    <definedName name="BExQ9F2YH4UUCCMQITJ475B3S3NP" localSheetId="0" hidden="1">#REF!</definedName>
    <definedName name="BExQ9F2YH4UUCCMQITJ475B3S3NP" localSheetId="1" hidden="1">#REF!</definedName>
    <definedName name="BExQ9F2YH4UUCCMQITJ475B3S3NP" hidden="1">#REF!</definedName>
    <definedName name="BExQ9KX9734KIAK7IMRLHCPYDHO2" localSheetId="0" hidden="1">#REF!</definedName>
    <definedName name="BExQ9KX9734KIAK7IMRLHCPYDHO2" localSheetId="1" hidden="1">#REF!</definedName>
    <definedName name="BExQ9KX9734KIAK7IMRLHCPYDHO2" hidden="1">#REF!</definedName>
    <definedName name="BExQ9L81FF4I7816VTPFBDWVU4CW" localSheetId="0" hidden="1">#REF!</definedName>
    <definedName name="BExQ9L81FF4I7816VTPFBDWVU4CW" localSheetId="1" hidden="1">#REF!</definedName>
    <definedName name="BExQ9L81FF4I7816VTPFBDWVU4CW" hidden="1">#REF!</definedName>
    <definedName name="BExQ9M4E2ACZOWWWP1JJIQO8AHUM" localSheetId="0" hidden="1">#REF!</definedName>
    <definedName name="BExQ9M4E2ACZOWWWP1JJIQO8AHUM" localSheetId="1" hidden="1">#REF!</definedName>
    <definedName name="BExQ9M4E2ACZOWWWP1JJIQO8AHUM" hidden="1">#REF!</definedName>
    <definedName name="BExQ9R7UV4VT86NLRFAY9CP2M3CL" localSheetId="0" hidden="1">#REF!</definedName>
    <definedName name="BExQ9R7UV4VT86NLRFAY9CP2M3CL" localSheetId="1" hidden="1">#REF!</definedName>
    <definedName name="BExQ9R7UV4VT86NLRFAY9CP2M3CL" hidden="1">#REF!</definedName>
    <definedName name="BExQ9UTANMJCK7LJ4OQMD6F2Q01L" localSheetId="0" hidden="1">#REF!</definedName>
    <definedName name="BExQ9UTANMJCK7LJ4OQMD6F2Q01L" localSheetId="1" hidden="1">#REF!</definedName>
    <definedName name="BExQ9UTANMJCK7LJ4OQMD6F2Q01L" hidden="1">#REF!</definedName>
    <definedName name="BExQ9ZLYHWABXAA9NJDW8ZS0UQ9P" localSheetId="0" hidden="1">[22]Table!#REF!</definedName>
    <definedName name="BExQ9ZLYHWABXAA9NJDW8ZS0UQ9P" localSheetId="1" hidden="1">[22]Table!#REF!</definedName>
    <definedName name="BExQ9ZLYHWABXAA9NJDW8ZS0UQ9P" hidden="1">[22]Table!#REF!</definedName>
    <definedName name="BExQA324HSCK40ENJUT9CS9EC71B" localSheetId="0" hidden="1">#REF!</definedName>
    <definedName name="BExQA324HSCK40ENJUT9CS9EC71B" localSheetId="1" hidden="1">#REF!</definedName>
    <definedName name="BExQA324HSCK40ENJUT9CS9EC71B" hidden="1">#REF!</definedName>
    <definedName name="BExQA55GY0STSNBWQCWN8E31ZXCS" localSheetId="0" hidden="1">#REF!</definedName>
    <definedName name="BExQA55GY0STSNBWQCWN8E31ZXCS" localSheetId="1" hidden="1">#REF!</definedName>
    <definedName name="BExQA55GY0STSNBWQCWN8E31ZXCS" hidden="1">#REF!</definedName>
    <definedName name="BExQA6Y7SIFO3MVYCQACIZ6YV0WS" localSheetId="0" hidden="1">#REF!</definedName>
    <definedName name="BExQA6Y7SIFO3MVYCQACIZ6YV0WS" localSheetId="1" hidden="1">#REF!</definedName>
    <definedName name="BExQA6Y7SIFO3MVYCQACIZ6YV0WS" hidden="1">#REF!</definedName>
    <definedName name="BExQA9HZIN9XEMHEEVHT99UU9Z82" localSheetId="0" hidden="1">#REF!</definedName>
    <definedName name="BExQA9HZIN9XEMHEEVHT99UU9Z82" localSheetId="1" hidden="1">#REF!</definedName>
    <definedName name="BExQA9HZIN9XEMHEEVHT99UU9Z82" hidden="1">#REF!</definedName>
    <definedName name="BExQAELFYH92K8CJL155181UDORO" localSheetId="0" hidden="1">#REF!</definedName>
    <definedName name="BExQAELFYH92K8CJL155181UDORO" localSheetId="1" hidden="1">#REF!</definedName>
    <definedName name="BExQAELFYH92K8CJL155181UDORO" hidden="1">#REF!</definedName>
    <definedName name="BExQAG8PP8R5NJKNQD1U4QOSD6X5" localSheetId="0" hidden="1">#REF!</definedName>
    <definedName name="BExQAG8PP8R5NJKNQD1U4QOSD6X5" localSheetId="1" hidden="1">#REF!</definedName>
    <definedName name="BExQAG8PP8R5NJKNQD1U4QOSD6X5" hidden="1">#REF!</definedName>
    <definedName name="BExQATFG0VP9HTVNMWL5T6B3N3IP" localSheetId="0" hidden="1">#REF!</definedName>
    <definedName name="BExQATFG0VP9HTVNMWL5T6B3N3IP" localSheetId="1" hidden="1">#REF!</definedName>
    <definedName name="BExQATFG0VP9HTVNMWL5T6B3N3IP" hidden="1">#REF!</definedName>
    <definedName name="BExQAYDITUO5K8A2FQRB0H1O4I4E" localSheetId="0" hidden="1">#REF!</definedName>
    <definedName name="BExQAYDITUO5K8A2FQRB0H1O4I4E" localSheetId="1" hidden="1">#REF!</definedName>
    <definedName name="BExQAYDITUO5K8A2FQRB0H1O4I4E" hidden="1">#REF!</definedName>
    <definedName name="BExQBDICMZTSA1X73TMHNO4JSFLN" localSheetId="0" hidden="1">#REF!</definedName>
    <definedName name="BExQBDICMZTSA1X73TMHNO4JSFLN" localSheetId="1" hidden="1">#REF!</definedName>
    <definedName name="BExQBDICMZTSA1X73TMHNO4JSFLN" hidden="1">#REF!</definedName>
    <definedName name="BExQBEER6CRCRPSSL61S0OMH57ZA" localSheetId="0" hidden="1">#REF!</definedName>
    <definedName name="BExQBEER6CRCRPSSL61S0OMH57ZA" localSheetId="1" hidden="1">#REF!</definedName>
    <definedName name="BExQBEER6CRCRPSSL61S0OMH57ZA" hidden="1">#REF!</definedName>
    <definedName name="BExQBIGGY5TXI2FJVVZSLZ0LTZYH" localSheetId="0" hidden="1">#REF!</definedName>
    <definedName name="BExQBIGGY5TXI2FJVVZSLZ0LTZYH" localSheetId="1" hidden="1">#REF!</definedName>
    <definedName name="BExQBIGGY5TXI2FJVVZSLZ0LTZYH" hidden="1">#REF!</definedName>
    <definedName name="BExQBM1RUSIQ85LLMM2159BYDPIP" localSheetId="0" hidden="1">#REF!</definedName>
    <definedName name="BExQBM1RUSIQ85LLMM2159BYDPIP" localSheetId="1" hidden="1">#REF!</definedName>
    <definedName name="BExQBM1RUSIQ85LLMM2159BYDPIP" hidden="1">#REF!</definedName>
    <definedName name="BExQBPSOZ47V81YAEURP0NQJNTJH" localSheetId="0" hidden="1">#REF!</definedName>
    <definedName name="BExQBPSOZ47V81YAEURP0NQJNTJH" localSheetId="1" hidden="1">#REF!</definedName>
    <definedName name="BExQBPSOZ47V81YAEURP0NQJNTJH" hidden="1">#REF!</definedName>
    <definedName name="BExQBZZKW056AXUH7L35UYMATHNR" localSheetId="0" hidden="1">#REF!</definedName>
    <definedName name="BExQBZZKW056AXUH7L35UYMATHNR" localSheetId="1" hidden="1">#REF!</definedName>
    <definedName name="BExQBZZKW056AXUH7L35UYMATHNR" hidden="1">#REF!</definedName>
    <definedName name="BExQC5TWT21CGBKD0IHAXTIN2QB8" localSheetId="0" hidden="1">#REF!</definedName>
    <definedName name="BExQC5TWT21CGBKD0IHAXTIN2QB8" localSheetId="1" hidden="1">#REF!</definedName>
    <definedName name="BExQC5TWT21CGBKD0IHAXTIN2QB8" hidden="1">#REF!</definedName>
    <definedName name="BExQC94JL9F5GW4S8DQCAF4WB2DA" localSheetId="0" hidden="1">#REF!</definedName>
    <definedName name="BExQC94JL9F5GW4S8DQCAF4WB2DA" localSheetId="1" hidden="1">#REF!</definedName>
    <definedName name="BExQC94JL9F5GW4S8DQCAF4WB2DA" hidden="1">#REF!</definedName>
    <definedName name="BExQCDH4D9DTA02ITMHNTDANJREJ" localSheetId="0" hidden="1">#REF!</definedName>
    <definedName name="BExQCDH4D9DTA02ITMHNTDANJREJ" localSheetId="1" hidden="1">#REF!</definedName>
    <definedName name="BExQCDH4D9DTA02ITMHNTDANJREJ" hidden="1">#REF!</definedName>
    <definedName name="BExQCKTD8AT0824LGWREXM1B5D1X" localSheetId="0" hidden="1">#REF!</definedName>
    <definedName name="BExQCKTD8AT0824LGWREXM1B5D1X" localSheetId="1" hidden="1">#REF!</definedName>
    <definedName name="BExQCKTD8AT0824LGWREXM1B5D1X" hidden="1">#REF!</definedName>
    <definedName name="BExQCOV3MAQPJ038UJX6SNODPAZU" localSheetId="0" hidden="1">#REF!</definedName>
    <definedName name="BExQCOV3MAQPJ038UJX6SNODPAZU" localSheetId="1" hidden="1">#REF!</definedName>
    <definedName name="BExQCOV3MAQPJ038UJX6SNODPAZU" hidden="1">#REF!</definedName>
    <definedName name="BExQD571YWOXKR2SX85K5MKQ0AO2" localSheetId="0" hidden="1">#REF!</definedName>
    <definedName name="BExQD571YWOXKR2SX85K5MKQ0AO2" localSheetId="1" hidden="1">#REF!</definedName>
    <definedName name="BExQD571YWOXKR2SX85K5MKQ0AO2" hidden="1">#REF!</definedName>
    <definedName name="BExQD8SK7Y1Y0AYWI0WMF0ET8HR1" localSheetId="0" hidden="1">#REF!</definedName>
    <definedName name="BExQD8SK7Y1Y0AYWI0WMF0ET8HR1" localSheetId="1" hidden="1">#REF!</definedName>
    <definedName name="BExQD8SK7Y1Y0AYWI0WMF0ET8HR1" hidden="1">#REF!</definedName>
    <definedName name="BExQDB6VCHN8PNX8EA6JNIEQ2JC2" localSheetId="0" hidden="1">#REF!</definedName>
    <definedName name="BExQDB6VCHN8PNX8EA6JNIEQ2JC2" localSheetId="1" hidden="1">#REF!</definedName>
    <definedName name="BExQDB6VCHN8PNX8EA6JNIEQ2JC2" hidden="1">#REF!</definedName>
    <definedName name="BExQDE1B6U2Q9B73KBENABP71YM1" localSheetId="0" hidden="1">#REF!</definedName>
    <definedName name="BExQDE1B6U2Q9B73KBENABP71YM1" localSheetId="1" hidden="1">#REF!</definedName>
    <definedName name="BExQDE1B6U2Q9B73KBENABP71YM1" hidden="1">#REF!</definedName>
    <definedName name="BExQDG4YSI6HR3RI4SO2KWMGKUPB" localSheetId="0" hidden="1">#REF!</definedName>
    <definedName name="BExQDG4YSI6HR3RI4SO2KWMGKUPB" localSheetId="1" hidden="1">#REF!</definedName>
    <definedName name="BExQDG4YSI6HR3RI4SO2KWMGKUPB" hidden="1">#REF!</definedName>
    <definedName name="BExQDGQCN7ZW41QDUHOBJUGQAX40" localSheetId="0" hidden="1">#REF!</definedName>
    <definedName name="BExQDGQCN7ZW41QDUHOBJUGQAX40" localSheetId="1" hidden="1">#REF!</definedName>
    <definedName name="BExQDGQCN7ZW41QDUHOBJUGQAX40" hidden="1">#REF!</definedName>
    <definedName name="BExQE73VMCL6FGT6439XK03B088Y" localSheetId="0" hidden="1">#REF!</definedName>
    <definedName name="BExQE73VMCL6FGT6439XK03B088Y" localSheetId="1" hidden="1">#REF!</definedName>
    <definedName name="BExQE73VMCL6FGT6439XK03B088Y" hidden="1">#REF!</definedName>
    <definedName name="BExQEC7BRIJ30PTU3UPFOIP2HPE3" localSheetId="0" hidden="1">#REF!</definedName>
    <definedName name="BExQEC7BRIJ30PTU3UPFOIP2HPE3" localSheetId="1" hidden="1">#REF!</definedName>
    <definedName name="BExQEC7BRIJ30PTU3UPFOIP2HPE3" hidden="1">#REF!</definedName>
    <definedName name="BExQELXVICMMT0JFDWUW1L3I335X" localSheetId="0" hidden="1">#REF!</definedName>
    <definedName name="BExQELXVICMMT0JFDWUW1L3I335X" localSheetId="1" hidden="1">#REF!</definedName>
    <definedName name="BExQELXVICMMT0JFDWUW1L3I335X" hidden="1">#REF!</definedName>
    <definedName name="BExQEMUA4HEFM4OVO8M8MA8PIAW1" localSheetId="0" hidden="1">#REF!</definedName>
    <definedName name="BExQEMUA4HEFM4OVO8M8MA8PIAW1" localSheetId="1" hidden="1">#REF!</definedName>
    <definedName name="BExQEMUA4HEFM4OVO8M8MA8PIAW1" hidden="1">#REF!</definedName>
    <definedName name="BExQEQ4XZQFIKUXNU9H7WE7AMZ1U" localSheetId="0" hidden="1">#REF!</definedName>
    <definedName name="BExQEQ4XZQFIKUXNU9H7WE7AMZ1U" localSheetId="1" hidden="1">#REF!</definedName>
    <definedName name="BExQEQ4XZQFIKUXNU9H7WE7AMZ1U" hidden="1">#REF!</definedName>
    <definedName name="BExQERHKUGD73UH278HHQULBSG9M" localSheetId="0" hidden="1">#REF!</definedName>
    <definedName name="BExQERHKUGD73UH278HHQULBSG9M" localSheetId="1" hidden="1">#REF!</definedName>
    <definedName name="BExQERHKUGD73UH278HHQULBSG9M" hidden="1">#REF!</definedName>
    <definedName name="BExQESZI930ZHFKIRJ3TMK3X27PH" localSheetId="0" hidden="1">#REF!</definedName>
    <definedName name="BExQESZI930ZHFKIRJ3TMK3X27PH" localSheetId="1" hidden="1">#REF!</definedName>
    <definedName name="BExQESZI930ZHFKIRJ3TMK3X27PH" hidden="1">#REF!</definedName>
    <definedName name="BExQEY88PESL76JUL4GA11W8IHFE" localSheetId="0" hidden="1">#REF!</definedName>
    <definedName name="BExQEY88PESL76JUL4GA11W8IHFE" localSheetId="1" hidden="1">#REF!</definedName>
    <definedName name="BExQEY88PESL76JUL4GA11W8IHFE" hidden="1">#REF!</definedName>
    <definedName name="BExQF1OEB07CRAP6ALNNMJNJ3P2D" localSheetId="0" hidden="1">#REF!</definedName>
    <definedName name="BExQF1OEB07CRAP6ALNNMJNJ3P2D" localSheetId="1" hidden="1">#REF!</definedName>
    <definedName name="BExQF1OEB07CRAP6ALNNMJNJ3P2D" hidden="1">#REF!</definedName>
    <definedName name="BExQF9X2AQPFJZTCHTU5PTTR0JAH" localSheetId="0" hidden="1">#REF!</definedName>
    <definedName name="BExQF9X2AQPFJZTCHTU5PTTR0JAH" localSheetId="1" hidden="1">#REF!</definedName>
    <definedName name="BExQF9X2AQPFJZTCHTU5PTTR0JAH" hidden="1">#REF!</definedName>
    <definedName name="BExQFC0M9KKFMQKPLPEO2RQDB7MM" localSheetId="0" hidden="1">#REF!</definedName>
    <definedName name="BExQFC0M9KKFMQKPLPEO2RQDB7MM" localSheetId="1" hidden="1">#REF!</definedName>
    <definedName name="BExQFC0M9KKFMQKPLPEO2RQDB7MM" hidden="1">#REF!</definedName>
    <definedName name="BExQFEEV7627R8TYZCM28C6V6WHE" localSheetId="0" hidden="1">#REF!</definedName>
    <definedName name="BExQFEEV7627R8TYZCM28C6V6WHE" localSheetId="1" hidden="1">#REF!</definedName>
    <definedName name="BExQFEEV7627R8TYZCM28C6V6WHE" hidden="1">#REF!</definedName>
    <definedName name="BExQFEK8NUD04X2OBRA275ADPSDL" localSheetId="0" hidden="1">#REF!</definedName>
    <definedName name="BExQFEK8NUD04X2OBRA275ADPSDL" localSheetId="1" hidden="1">#REF!</definedName>
    <definedName name="BExQFEK8NUD04X2OBRA275ADPSDL" hidden="1">#REF!</definedName>
    <definedName name="BExQFGYIWDR4W0YF7XR6E4EWWJ02" localSheetId="0" hidden="1">#REF!</definedName>
    <definedName name="BExQFGYIWDR4W0YF7XR6E4EWWJ02" localSheetId="1" hidden="1">#REF!</definedName>
    <definedName name="BExQFGYIWDR4W0YF7XR6E4EWWJ02" hidden="1">#REF!</definedName>
    <definedName name="BExQFPNFKA36IAPS22LAUMBDI4KE" localSheetId="0" hidden="1">#REF!</definedName>
    <definedName name="BExQFPNFKA36IAPS22LAUMBDI4KE" localSheetId="1" hidden="1">#REF!</definedName>
    <definedName name="BExQFPNFKA36IAPS22LAUMBDI4KE" hidden="1">#REF!</definedName>
    <definedName name="BExQFPSWEMA8WBUZ4WK20LR13VSU" localSheetId="0" hidden="1">#REF!</definedName>
    <definedName name="BExQFPSWEMA8WBUZ4WK20LR13VSU" localSheetId="1" hidden="1">#REF!</definedName>
    <definedName name="BExQFPSWEMA8WBUZ4WK20LR13VSU" hidden="1">#REF!</definedName>
    <definedName name="BExQFVSPOSCCPF1TLJPIWYWYB8A9" localSheetId="0" hidden="1">#REF!</definedName>
    <definedName name="BExQFVSPOSCCPF1TLJPIWYWYB8A9" localSheetId="1" hidden="1">#REF!</definedName>
    <definedName name="BExQFVSPOSCCPF1TLJPIWYWYB8A9" hidden="1">#REF!</definedName>
    <definedName name="BExQFWJQXNQAW6LUMOEDS6KMJMYL" localSheetId="0" hidden="1">#REF!</definedName>
    <definedName name="BExQFWJQXNQAW6LUMOEDS6KMJMYL" localSheetId="1" hidden="1">#REF!</definedName>
    <definedName name="BExQFWJQXNQAW6LUMOEDS6KMJMYL" hidden="1">#REF!</definedName>
    <definedName name="BExQFZZRMR5PQTR0X833N3LRX6ZL" localSheetId="0" hidden="1">#REF!</definedName>
    <definedName name="BExQFZZRMR5PQTR0X833N3LRX6ZL" localSheetId="1" hidden="1">#REF!</definedName>
    <definedName name="BExQFZZRMR5PQTR0X833N3LRX6ZL" hidden="1">#REF!</definedName>
    <definedName name="BExQG8TYRD2G42UA5ZPCRLNKUDMX" localSheetId="0" hidden="1">#REF!</definedName>
    <definedName name="BExQG8TYRD2G42UA5ZPCRLNKUDMX" localSheetId="1" hidden="1">#REF!</definedName>
    <definedName name="BExQG8TYRD2G42UA5ZPCRLNKUDMX" hidden="1">#REF!</definedName>
    <definedName name="BExQGO48J9MPCDQ96RBB9UN9AIGT" localSheetId="0" hidden="1">#REF!</definedName>
    <definedName name="BExQGO48J9MPCDQ96RBB9UN9AIGT" localSheetId="1" hidden="1">#REF!</definedName>
    <definedName name="BExQGO48J9MPCDQ96RBB9UN9AIGT" hidden="1">#REF!</definedName>
    <definedName name="BExQGSBB6MJWDW7AYWA0MSFTXKRR" localSheetId="0" hidden="1">#REF!</definedName>
    <definedName name="BExQGSBB6MJWDW7AYWA0MSFTXKRR" localSheetId="1" hidden="1">#REF!</definedName>
    <definedName name="BExQGSBB6MJWDW7AYWA0MSFTXKRR" hidden="1">#REF!</definedName>
    <definedName name="BExQGV5VQ04IFVBYEFOZQHKJ561J" localSheetId="0" hidden="1">#REF!</definedName>
    <definedName name="BExQGV5VQ04IFVBYEFOZQHKJ561J" localSheetId="1" hidden="1">#REF!</definedName>
    <definedName name="BExQGV5VQ04IFVBYEFOZQHKJ561J" hidden="1">#REF!</definedName>
    <definedName name="BExQGVB7GL4W9291MCCPQ46Z66C1" localSheetId="0" hidden="1">#REF!</definedName>
    <definedName name="BExQGVB7GL4W9291MCCPQ46Z66C1" localSheetId="1" hidden="1">#REF!</definedName>
    <definedName name="BExQGVB7GL4W9291MCCPQ46Z66C1" hidden="1">#REF!</definedName>
    <definedName name="BExQH0UURAJ13AVO5UI04HSRGVYW" localSheetId="0" hidden="1">#REF!</definedName>
    <definedName name="BExQH0UURAJ13AVO5UI04HSRGVYW" localSheetId="1" hidden="1">#REF!</definedName>
    <definedName name="BExQH0UURAJ13AVO5UI04HSRGVYW" hidden="1">#REF!</definedName>
    <definedName name="BExQH6ZZY0NR8SE48PSI9D0CU1TC" localSheetId="0" hidden="1">#REF!</definedName>
    <definedName name="BExQH6ZZY0NR8SE48PSI9D0CU1TC" localSheetId="1" hidden="1">#REF!</definedName>
    <definedName name="BExQH6ZZY0NR8SE48PSI9D0CU1TC" hidden="1">#REF!</definedName>
    <definedName name="BExQH9P2MCXAJOVEO4GFQT6MNW22" localSheetId="0" hidden="1">#REF!</definedName>
    <definedName name="BExQH9P2MCXAJOVEO4GFQT6MNW22" localSheetId="1" hidden="1">#REF!</definedName>
    <definedName name="BExQH9P2MCXAJOVEO4GFQT6MNW22" hidden="1">#REF!</definedName>
    <definedName name="BExQHCZSBYUY8OKKJXFYWKBBM6AH" localSheetId="0" hidden="1">#REF!</definedName>
    <definedName name="BExQHCZSBYUY8OKKJXFYWKBBM6AH" localSheetId="1" hidden="1">#REF!</definedName>
    <definedName name="BExQHCZSBYUY8OKKJXFYWKBBM6AH" hidden="1">#REF!</definedName>
    <definedName name="BExQHPKXZ1K33V2F90NZIQRZYIAW" localSheetId="0" hidden="1">#REF!</definedName>
    <definedName name="BExQHPKXZ1K33V2F90NZIQRZYIAW" localSheetId="1" hidden="1">#REF!</definedName>
    <definedName name="BExQHPKXZ1K33V2F90NZIQRZYIAW" hidden="1">#REF!</definedName>
    <definedName name="BExQHVF9KD06AG2RXUQJ9X4PVGX4" localSheetId="0" hidden="1">#REF!</definedName>
    <definedName name="BExQHVF9KD06AG2RXUQJ9X4PVGX4" localSheetId="1" hidden="1">#REF!</definedName>
    <definedName name="BExQHVF9KD06AG2RXUQJ9X4PVGX4" hidden="1">#REF!</definedName>
    <definedName name="BExQHXDHUYC4Q1EIPVGT5YX2JZL4" localSheetId="0" hidden="1">#REF!</definedName>
    <definedName name="BExQHXDHUYC4Q1EIPVGT5YX2JZL4" localSheetId="1" hidden="1">#REF!</definedName>
    <definedName name="BExQHXDHUYC4Q1EIPVGT5YX2JZL4" hidden="1">#REF!</definedName>
    <definedName name="BExQHZBHVN2L4HC7ACTR73T5OCV0" localSheetId="0" hidden="1">#REF!</definedName>
    <definedName name="BExQHZBHVN2L4HC7ACTR73T5OCV0" localSheetId="1" hidden="1">#REF!</definedName>
    <definedName name="BExQHZBHVN2L4HC7ACTR73T5OCV0" hidden="1">#REF!</definedName>
    <definedName name="BExQI5M37YD0WH3DQITAZHZBB115" localSheetId="0" hidden="1">#REF!</definedName>
    <definedName name="BExQI5M37YD0WH3DQITAZHZBB115" localSheetId="1" hidden="1">#REF!</definedName>
    <definedName name="BExQI5M37YD0WH3DQITAZHZBB115" hidden="1">#REF!</definedName>
    <definedName name="BExQI7V42EHAI28LLDLOQJ1ETBBF" localSheetId="0" hidden="1">#REF!</definedName>
    <definedName name="BExQI7V42EHAI28LLDLOQJ1ETBBF" localSheetId="1" hidden="1">#REF!</definedName>
    <definedName name="BExQI7V42EHAI28LLDLOQJ1ETBBF" hidden="1">#REF!</definedName>
    <definedName name="BExQI85V9TNLDJT5LTRZS10Y26SG" localSheetId="0" hidden="1">#REF!</definedName>
    <definedName name="BExQI85V9TNLDJT5LTRZS10Y26SG" localSheetId="1" hidden="1">#REF!</definedName>
    <definedName name="BExQI85V9TNLDJT5LTRZS10Y26SG" hidden="1">#REF!</definedName>
    <definedName name="BExQIAPKHVEV8CU1L3TTHJW67FJ5" localSheetId="0" hidden="1">#REF!</definedName>
    <definedName name="BExQIAPKHVEV8CU1L3TTHJW67FJ5" localSheetId="1" hidden="1">#REF!</definedName>
    <definedName name="BExQIAPKHVEV8CU1L3TTHJW67FJ5" hidden="1">#REF!</definedName>
    <definedName name="BExQIBB4I3Z6AUU0HYV1DHRS13M4" localSheetId="0" hidden="1">#REF!</definedName>
    <definedName name="BExQIBB4I3Z6AUU0HYV1DHRS13M4" localSheetId="1" hidden="1">#REF!</definedName>
    <definedName name="BExQIBB4I3Z6AUU0HYV1DHRS13M4" hidden="1">#REF!</definedName>
    <definedName name="BExQIBWPAXU7HJZLKGJZY3EB7MIS" localSheetId="0" hidden="1">#REF!</definedName>
    <definedName name="BExQIBWPAXU7HJZLKGJZY3EB7MIS" localSheetId="1" hidden="1">#REF!</definedName>
    <definedName name="BExQIBWPAXU7HJZLKGJZY3EB7MIS" hidden="1">#REF!</definedName>
    <definedName name="BExQIEB09IBJU22LBRVC4SFL687J" localSheetId="0" hidden="1">#REF!</definedName>
    <definedName name="BExQIEB09IBJU22LBRVC4SFL687J" localSheetId="1" hidden="1">#REF!</definedName>
    <definedName name="BExQIEB09IBJU22LBRVC4SFL687J" hidden="1">#REF!</definedName>
    <definedName name="BExQIJUJOU8IYLVQCFMPTADHZ9J7" localSheetId="0" hidden="1">#REF!</definedName>
    <definedName name="BExQIJUJOU8IYLVQCFMPTADHZ9J7" localSheetId="1" hidden="1">#REF!</definedName>
    <definedName name="BExQIJUJOU8IYLVQCFMPTADHZ9J7" hidden="1">#REF!</definedName>
    <definedName name="BExQIS8O6R36CI01XRY9ISM99TW9" localSheetId="0" hidden="1">#REF!</definedName>
    <definedName name="BExQIS8O6R36CI01XRY9ISM99TW9" localSheetId="1" hidden="1">#REF!</definedName>
    <definedName name="BExQIS8O6R36CI01XRY9ISM99TW9" hidden="1">#REF!</definedName>
    <definedName name="BExQIVJB9MJ25NDUHTCVMSODJY2C" localSheetId="0" hidden="1">#REF!</definedName>
    <definedName name="BExQIVJB9MJ25NDUHTCVMSODJY2C" localSheetId="1" hidden="1">#REF!</definedName>
    <definedName name="BExQIVJB9MJ25NDUHTCVMSODJY2C" hidden="1">#REF!</definedName>
    <definedName name="BExQJ2KYENKJB760H4Z8NV8Z08WT" localSheetId="0" hidden="1">#REF!</definedName>
    <definedName name="BExQJ2KYENKJB760H4Z8NV8Z08WT" localSheetId="1" hidden="1">#REF!</definedName>
    <definedName name="BExQJ2KYENKJB760H4Z8NV8Z08WT" hidden="1">#REF!</definedName>
    <definedName name="BExQJ4DQ84ZQCB1WU62YHO0XEQSV" localSheetId="0" hidden="1">#REF!</definedName>
    <definedName name="BExQJ4DQ84ZQCB1WU62YHO0XEQSV" localSheetId="1" hidden="1">#REF!</definedName>
    <definedName name="BExQJ4DQ84ZQCB1WU62YHO0XEQSV" hidden="1">#REF!</definedName>
    <definedName name="BExQJBF7LAX128WR7VTMJC88ZLPG" localSheetId="0" hidden="1">#REF!</definedName>
    <definedName name="BExQJBF7LAX128WR7VTMJC88ZLPG" localSheetId="1" hidden="1">#REF!</definedName>
    <definedName name="BExQJBF7LAX128WR7VTMJC88ZLPG" hidden="1">#REF!</definedName>
    <definedName name="BExQJEVCKX6KZHNCLYXY7D0MX5KN" localSheetId="0" hidden="1">#REF!</definedName>
    <definedName name="BExQJEVCKX6KZHNCLYXY7D0MX5KN" localSheetId="1" hidden="1">#REF!</definedName>
    <definedName name="BExQJEVCKX6KZHNCLYXY7D0MX5KN" hidden="1">#REF!</definedName>
    <definedName name="BExQJJYSDX8B0J1QGF2HL071KKA3" localSheetId="0" hidden="1">#REF!</definedName>
    <definedName name="BExQJJYSDX8B0J1QGF2HL071KKA3" localSheetId="1" hidden="1">#REF!</definedName>
    <definedName name="BExQJJYSDX8B0J1QGF2HL071KKA3" hidden="1">#REF!</definedName>
    <definedName name="BExQJQPFM9GN0NWOW73O5VE3NTJO" localSheetId="0" hidden="1">#REF!</definedName>
    <definedName name="BExQJQPFM9GN0NWOW73O5VE3NTJO" localSheetId="1" hidden="1">#REF!</definedName>
    <definedName name="BExQJQPFM9GN0NWOW73O5VE3NTJO" hidden="1">#REF!</definedName>
    <definedName name="BExQK1HV6SQQ7CP8H8IUKI9TYXTD" localSheetId="0" hidden="1">#REF!</definedName>
    <definedName name="BExQK1HV6SQQ7CP8H8IUKI9TYXTD" localSheetId="1" hidden="1">#REF!</definedName>
    <definedName name="BExQK1HV6SQQ7CP8H8IUKI9TYXTD" hidden="1">#REF!</definedName>
    <definedName name="BExQK3LE5CSBW1E4H4KHW548FL2R" localSheetId="0" hidden="1">#REF!</definedName>
    <definedName name="BExQK3LE5CSBW1E4H4KHW548FL2R" localSheetId="1" hidden="1">#REF!</definedName>
    <definedName name="BExQK3LE5CSBW1E4H4KHW548FL2R" hidden="1">#REF!</definedName>
    <definedName name="BExQKG6LD6PLNDGNGO9DJXY865BR" localSheetId="0" hidden="1">#REF!</definedName>
    <definedName name="BExQKG6LD6PLNDGNGO9DJXY865BR" localSheetId="1" hidden="1">#REF!</definedName>
    <definedName name="BExQKG6LD6PLNDGNGO9DJXY865BR" hidden="1">#REF!</definedName>
    <definedName name="BExQKKDMM6UNMDK33ZZN3QBP6TN6" localSheetId="0" hidden="1">#REF!</definedName>
    <definedName name="BExQKKDMM6UNMDK33ZZN3QBP6TN6" localSheetId="1" hidden="1">#REF!</definedName>
    <definedName name="BExQKKDMM6UNMDK33ZZN3QBP6TN6" hidden="1">#REF!</definedName>
    <definedName name="BExQKP6ANI278H3LT3CHFIOFPQDR" localSheetId="0" hidden="1">#REF!</definedName>
    <definedName name="BExQKP6ANI278H3LT3CHFIOFPQDR" localSheetId="1" hidden="1">#REF!</definedName>
    <definedName name="BExQKP6ANI278H3LT3CHFIOFPQDR" hidden="1">#REF!</definedName>
    <definedName name="BExQLE1TOW3A287TQB0AVWENT8O1" localSheetId="0" hidden="1">#REF!</definedName>
    <definedName name="BExQLE1TOW3A287TQB0AVWENT8O1" localSheetId="1" hidden="1">#REF!</definedName>
    <definedName name="BExQLE1TOW3A287TQB0AVWENT8O1" hidden="1">#REF!</definedName>
    <definedName name="BExRYOYB4A3E5F6MTROY69LR0PMG" localSheetId="0" hidden="1">#REF!</definedName>
    <definedName name="BExRYOYB4A3E5F6MTROY69LR0PMG" localSheetId="1" hidden="1">#REF!</definedName>
    <definedName name="BExRYOYB4A3E5F6MTROY69LR0PMG" hidden="1">#REF!</definedName>
    <definedName name="BExRYZLA9EW71H4SXQR525S72LLP" localSheetId="0" hidden="1">#REF!</definedName>
    <definedName name="BExRYZLA9EW71H4SXQR525S72LLP" localSheetId="1" hidden="1">#REF!</definedName>
    <definedName name="BExRYZLA9EW71H4SXQR525S72LLP" hidden="1">#REF!</definedName>
    <definedName name="BExRZ66M8G9FQ0VFP077QSZBSOA5" localSheetId="0" hidden="1">#REF!</definedName>
    <definedName name="BExRZ66M8G9FQ0VFP077QSZBSOA5" localSheetId="1" hidden="1">#REF!</definedName>
    <definedName name="BExRZ66M8G9FQ0VFP077QSZBSOA5" hidden="1">#REF!</definedName>
    <definedName name="BExRZ8FMQQL46I8AQWU17LRNZD5T" localSheetId="0" hidden="1">#REF!</definedName>
    <definedName name="BExRZ8FMQQL46I8AQWU17LRNZD5T" localSheetId="1" hidden="1">#REF!</definedName>
    <definedName name="BExRZ8FMQQL46I8AQWU17LRNZD5T" hidden="1">#REF!</definedName>
    <definedName name="BExRZIRRIXRUMZ5GOO95S7460BMP" localSheetId="0" hidden="1">#REF!</definedName>
    <definedName name="BExRZIRRIXRUMZ5GOO95S7460BMP" localSheetId="1" hidden="1">#REF!</definedName>
    <definedName name="BExRZIRRIXRUMZ5GOO95S7460BMP" hidden="1">#REF!</definedName>
    <definedName name="BExRZK9RAHMM0ZLTNSK7A4LDC42D" localSheetId="0" hidden="1">#REF!</definedName>
    <definedName name="BExRZK9RAHMM0ZLTNSK7A4LDC42D" localSheetId="1" hidden="1">#REF!</definedName>
    <definedName name="BExRZK9RAHMM0ZLTNSK7A4LDC42D" hidden="1">#REF!</definedName>
    <definedName name="BExRZOGSR69INI6GAEPHDWSNK5Q4" localSheetId="0" hidden="1">#REF!</definedName>
    <definedName name="BExRZOGSR69INI6GAEPHDWSNK5Q4" localSheetId="1" hidden="1">#REF!</definedName>
    <definedName name="BExRZOGSR69INI6GAEPHDWSNK5Q4" hidden="1">#REF!</definedName>
    <definedName name="BExS017FU4YOHE3YTW15EQ9ZTN1Y" localSheetId="0" hidden="1">#REF!</definedName>
    <definedName name="BExS017FU4YOHE3YTW15EQ9ZTN1Y" localSheetId="1" hidden="1">#REF!</definedName>
    <definedName name="BExS017FU4YOHE3YTW15EQ9ZTN1Y" hidden="1">#REF!</definedName>
    <definedName name="BExS0ASQBKRTPDWFK0KUDFOS9LE5" localSheetId="0" hidden="1">#REF!</definedName>
    <definedName name="BExS0ASQBKRTPDWFK0KUDFOS9LE5" localSheetId="1" hidden="1">#REF!</definedName>
    <definedName name="BExS0ASQBKRTPDWFK0KUDFOS9LE5" hidden="1">#REF!</definedName>
    <definedName name="BExS0GHQUF6YT0RU3TKDEO8CSJYB" localSheetId="0" hidden="1">#REF!</definedName>
    <definedName name="BExS0GHQUF6YT0RU3TKDEO8CSJYB" localSheetId="1" hidden="1">#REF!</definedName>
    <definedName name="BExS0GHQUF6YT0RU3TKDEO8CSJYB" hidden="1">#REF!</definedName>
    <definedName name="BExS0K8IHC45I78DMZBOJ1P13KQA" localSheetId="0" hidden="1">#REF!</definedName>
    <definedName name="BExS0K8IHC45I78DMZBOJ1P13KQA" localSheetId="1" hidden="1">#REF!</definedName>
    <definedName name="BExS0K8IHC45I78DMZBOJ1P13KQA" hidden="1">#REF!</definedName>
    <definedName name="BExS14X03J9K12GCDNGZI9AZKE9C" localSheetId="0" hidden="1">#REF!</definedName>
    <definedName name="BExS14X03J9K12GCDNGZI9AZKE9C" localSheetId="1" hidden="1">#REF!</definedName>
    <definedName name="BExS14X03J9K12GCDNGZI9AZKE9C" hidden="1">#REF!</definedName>
    <definedName name="BExS152B2LFCRAUHSLI5T6QRNII0" localSheetId="0" hidden="1">#REF!</definedName>
    <definedName name="BExS152B2LFCRAUHSLI5T6QRNII0" localSheetId="1" hidden="1">#REF!</definedName>
    <definedName name="BExS152B2LFCRAUHSLI5T6QRNII0" hidden="1">#REF!</definedName>
    <definedName name="BExS15IJV0WW662NXQUVT3FGP4ST" localSheetId="0" hidden="1">#REF!</definedName>
    <definedName name="BExS15IJV0WW662NXQUVT3FGP4ST" localSheetId="1" hidden="1">#REF!</definedName>
    <definedName name="BExS15IJV0WW662NXQUVT3FGP4ST" hidden="1">#REF!</definedName>
    <definedName name="BExS194110MR25BYJI3CJ2EGZ8XT" localSheetId="0" hidden="1">#REF!</definedName>
    <definedName name="BExS194110MR25BYJI3CJ2EGZ8XT" localSheetId="1" hidden="1">#REF!</definedName>
    <definedName name="BExS194110MR25BYJI3CJ2EGZ8XT" hidden="1">#REF!</definedName>
    <definedName name="BExS1BNVGNSGD4EP90QL8WXYWZ66" localSheetId="0" hidden="1">#REF!</definedName>
    <definedName name="BExS1BNVGNSGD4EP90QL8WXYWZ66" localSheetId="1" hidden="1">#REF!</definedName>
    <definedName name="BExS1BNVGNSGD4EP90QL8WXYWZ66" hidden="1">#REF!</definedName>
    <definedName name="BExS1UE39N6NCND7MAARSBWXS6HU" localSheetId="0" hidden="1">#REF!</definedName>
    <definedName name="BExS1UE39N6NCND7MAARSBWXS6HU" localSheetId="1" hidden="1">#REF!</definedName>
    <definedName name="BExS1UE39N6NCND7MAARSBWXS6HU" hidden="1">#REF!</definedName>
    <definedName name="BExS226HTWL5WVC76MP5A1IBI8WD" localSheetId="0" hidden="1">#REF!</definedName>
    <definedName name="BExS226HTWL5WVC76MP5A1IBI8WD" localSheetId="1" hidden="1">#REF!</definedName>
    <definedName name="BExS226HTWL5WVC76MP5A1IBI8WD" hidden="1">#REF!</definedName>
    <definedName name="BExS26OI2QNNAH2WMDD95Z400048" localSheetId="0" hidden="1">#REF!</definedName>
    <definedName name="BExS26OI2QNNAH2WMDD95Z400048" localSheetId="1" hidden="1">#REF!</definedName>
    <definedName name="BExS26OI2QNNAH2WMDD95Z400048" hidden="1">#REF!</definedName>
    <definedName name="BExS2DF6B4ZUF3VZLI4G6LJ3BF38" localSheetId="0" hidden="1">#REF!</definedName>
    <definedName name="BExS2DF6B4ZUF3VZLI4G6LJ3BF38" localSheetId="1" hidden="1">#REF!</definedName>
    <definedName name="BExS2DF6B4ZUF3VZLI4G6LJ3BF38" hidden="1">#REF!</definedName>
    <definedName name="BExS2QB5FS5LYTFYO4BROTWG3OV5" localSheetId="0" hidden="1">#REF!</definedName>
    <definedName name="BExS2QB5FS5LYTFYO4BROTWG3OV5" localSheetId="1" hidden="1">#REF!</definedName>
    <definedName name="BExS2QB5FS5LYTFYO4BROTWG3OV5" hidden="1">#REF!</definedName>
    <definedName name="BExS2TLU1HONYV6S3ZD9T12D7CIG" localSheetId="0" hidden="1">#REF!</definedName>
    <definedName name="BExS2TLU1HONYV6S3ZD9T12D7CIG" localSheetId="1" hidden="1">#REF!</definedName>
    <definedName name="BExS2TLU1HONYV6S3ZD9T12D7CIG" hidden="1">#REF!</definedName>
    <definedName name="BExS318UV9I2FXPQQWUKKX00QLPJ" localSheetId="0" hidden="1">#REF!</definedName>
    <definedName name="BExS318UV9I2FXPQQWUKKX00QLPJ" localSheetId="1" hidden="1">#REF!</definedName>
    <definedName name="BExS318UV9I2FXPQQWUKKX00QLPJ" hidden="1">#REF!</definedName>
    <definedName name="BExS3KQ6RJB21YELK7Z4KFN2CQPS" localSheetId="0" hidden="1">#REF!</definedName>
    <definedName name="BExS3KQ6RJB21YELK7Z4KFN2CQPS" localSheetId="1" hidden="1">#REF!</definedName>
    <definedName name="BExS3KQ6RJB21YELK7Z4KFN2CQPS" hidden="1">#REF!</definedName>
    <definedName name="BExS3LBS0SMTHALVM4NRI1BAV1NP" localSheetId="0" hidden="1">#REF!</definedName>
    <definedName name="BExS3LBS0SMTHALVM4NRI1BAV1NP" localSheetId="1" hidden="1">#REF!</definedName>
    <definedName name="BExS3LBS0SMTHALVM4NRI1BAV1NP" hidden="1">#REF!</definedName>
    <definedName name="BExS3MTQ75VBXDGEBURP6YT8RROE" localSheetId="0" hidden="1">#REF!</definedName>
    <definedName name="BExS3MTQ75VBXDGEBURP6YT8RROE" localSheetId="1" hidden="1">#REF!</definedName>
    <definedName name="BExS3MTQ75VBXDGEBURP6YT8RROE" hidden="1">#REF!</definedName>
    <definedName name="BExS3OMGYO0DFN5186UFKEXZ2RX3" localSheetId="0" hidden="1">#REF!</definedName>
    <definedName name="BExS3OMGYO0DFN5186UFKEXZ2RX3" localSheetId="1" hidden="1">#REF!</definedName>
    <definedName name="BExS3OMGYO0DFN5186UFKEXZ2RX3" hidden="1">#REF!</definedName>
    <definedName name="BExS3PO59RQLS7HO1A6UIPRZX70V" localSheetId="0" hidden="1">#REF!</definedName>
    <definedName name="BExS3PO59RQLS7HO1A6UIPRZX70V" localSheetId="1" hidden="1">#REF!</definedName>
    <definedName name="BExS3PO59RQLS7HO1A6UIPRZX70V" hidden="1">#REF!</definedName>
    <definedName name="BExS3SDERJ27OER67TIGOVZU13A2" localSheetId="0" hidden="1">#REF!</definedName>
    <definedName name="BExS3SDERJ27OER67TIGOVZU13A2" localSheetId="1" hidden="1">#REF!</definedName>
    <definedName name="BExS3SDERJ27OER67TIGOVZU13A2" hidden="1">#REF!</definedName>
    <definedName name="BExS46R5WDNU5KL04FKY5LHJUCB8" localSheetId="0" hidden="1">#REF!</definedName>
    <definedName name="BExS46R5WDNU5KL04FKY5LHJUCB8" localSheetId="1" hidden="1">#REF!</definedName>
    <definedName name="BExS46R5WDNU5KL04FKY5LHJUCB8" hidden="1">#REF!</definedName>
    <definedName name="BExS46WMSMYP0MQ9GHLZM5ON641L" localSheetId="0" hidden="1">#REF!</definedName>
    <definedName name="BExS46WMSMYP0MQ9GHLZM5ON641L" localSheetId="1" hidden="1">#REF!</definedName>
    <definedName name="BExS46WMSMYP0MQ9GHLZM5ON641L" hidden="1">#REF!</definedName>
    <definedName name="BExS4ASWKM93XA275AXHYP8AG6SU" localSheetId="0" hidden="1">#REF!</definedName>
    <definedName name="BExS4ASWKM93XA275AXHYP8AG6SU" localSheetId="1" hidden="1">#REF!</definedName>
    <definedName name="BExS4ASWKM93XA275AXHYP8AG6SU" hidden="1">#REF!</definedName>
    <definedName name="BExS4JN3Y6SVBKILQK0R9HS45Y52" localSheetId="0" hidden="1">#REF!</definedName>
    <definedName name="BExS4JN3Y6SVBKILQK0R9HS45Y52" localSheetId="1" hidden="1">#REF!</definedName>
    <definedName name="BExS4JN3Y6SVBKILQK0R9HS45Y52" hidden="1">#REF!</definedName>
    <definedName name="BExS4P6S41O6Z6BED77U3GD9PNH1" localSheetId="0" hidden="1">#REF!</definedName>
    <definedName name="BExS4P6S41O6Z6BED77U3GD9PNH1" localSheetId="1" hidden="1">#REF!</definedName>
    <definedName name="BExS4P6S41O6Z6BED77U3GD9PNH1" hidden="1">#REF!</definedName>
    <definedName name="BExS4WOJWBEF6OH97BLAVUD3TQ7R" localSheetId="0" hidden="1">#REF!</definedName>
    <definedName name="BExS4WOJWBEF6OH97BLAVUD3TQ7R" localSheetId="1" hidden="1">#REF!</definedName>
    <definedName name="BExS4WOJWBEF6OH97BLAVUD3TQ7R" hidden="1">#REF!</definedName>
    <definedName name="BExS51H0N51UT0FZOPZRCF1GU063" localSheetId="0" hidden="1">#REF!</definedName>
    <definedName name="BExS51H0N51UT0FZOPZRCF1GU063" localSheetId="1" hidden="1">#REF!</definedName>
    <definedName name="BExS51H0N51UT0FZOPZRCF1GU063" hidden="1">#REF!</definedName>
    <definedName name="BExS54X72TJFC41FJK72MLRR2OO7" localSheetId="0" hidden="1">#REF!</definedName>
    <definedName name="BExS54X72TJFC41FJK72MLRR2OO7" localSheetId="1" hidden="1">#REF!</definedName>
    <definedName name="BExS54X72TJFC41FJK72MLRR2OO7" hidden="1">#REF!</definedName>
    <definedName name="BExS59F0PA1V2ZC7S5TN6IT41SXP" localSheetId="0" hidden="1">#REF!</definedName>
    <definedName name="BExS59F0PA1V2ZC7S5TN6IT41SXP" localSheetId="1" hidden="1">#REF!</definedName>
    <definedName name="BExS59F0PA1V2ZC7S5TN6IT41SXP" hidden="1">#REF!</definedName>
    <definedName name="BExS5DRER9US6NXY9ATYT41KZII3" localSheetId="0" hidden="1">#REF!</definedName>
    <definedName name="BExS5DRER9US6NXY9ATYT41KZII3" localSheetId="1" hidden="1">#REF!</definedName>
    <definedName name="BExS5DRER9US6NXY9ATYT41KZII3" hidden="1">#REF!</definedName>
    <definedName name="BExS5L3TGB8JVW9ROYWTKYTUPW27" localSheetId="0" hidden="1">#REF!</definedName>
    <definedName name="BExS5L3TGB8JVW9ROYWTKYTUPW27" localSheetId="1" hidden="1">#REF!</definedName>
    <definedName name="BExS5L3TGB8JVW9ROYWTKYTUPW27" hidden="1">#REF!</definedName>
    <definedName name="BExS5UP3NQ1QY0PMIO69O2J1JRQX" localSheetId="0" hidden="1">#REF!</definedName>
    <definedName name="BExS5UP3NQ1QY0PMIO69O2J1JRQX" localSheetId="1" hidden="1">#REF!</definedName>
    <definedName name="BExS5UP3NQ1QY0PMIO69O2J1JRQX" hidden="1">#REF!</definedName>
    <definedName name="BExS64QH0TK7BFMOHTRNM3DTXCZ5" localSheetId="0" hidden="1">'[21]10.08.2 - 2008 Expense'!#REF!</definedName>
    <definedName name="BExS64QH0TK7BFMOHTRNM3DTXCZ5" localSheetId="1" hidden="1">'[21]10.08.2 - 2008 Expense'!#REF!</definedName>
    <definedName name="BExS64QH0TK7BFMOHTRNM3DTXCZ5" hidden="1">'[21]10.08.2 - 2008 Expense'!#REF!</definedName>
    <definedName name="BExS668EZXO8KT71OK13TBL2MYVF" localSheetId="0" hidden="1">#REF!</definedName>
    <definedName name="BExS668EZXO8KT71OK13TBL2MYVF" localSheetId="1" hidden="1">#REF!</definedName>
    <definedName name="BExS668EZXO8KT71OK13TBL2MYVF" hidden="1">#REF!</definedName>
    <definedName name="BExS6GKQ96EHVLYWNJDWXZXUZW90" localSheetId="0" hidden="1">#REF!</definedName>
    <definedName name="BExS6GKQ96EHVLYWNJDWXZXUZW90" localSheetId="1" hidden="1">#REF!</definedName>
    <definedName name="BExS6GKQ96EHVLYWNJDWXZXUZW90" hidden="1">#REF!</definedName>
    <definedName name="BExS6ITKSZFRR01YD5B0F676SYN7" localSheetId="0" hidden="1">#REF!</definedName>
    <definedName name="BExS6ITKSZFRR01YD5B0F676SYN7" localSheetId="1" hidden="1">#REF!</definedName>
    <definedName name="BExS6ITKSZFRR01YD5B0F676SYN7" hidden="1">#REF!</definedName>
    <definedName name="BExS6M4AG8VGSMFGJXMMJ6YYATZI" localSheetId="0" hidden="1">'[21]10.08.5 - 2008 Capital - TDBU'!#REF!</definedName>
    <definedName name="BExS6M4AG8VGSMFGJXMMJ6YYATZI" localSheetId="1" hidden="1">'[21]10.08.5 - 2008 Capital - TDBU'!#REF!</definedName>
    <definedName name="BExS6M4AG8VGSMFGJXMMJ6YYATZI" hidden="1">'[21]10.08.5 - 2008 Capital - TDBU'!#REF!</definedName>
    <definedName name="BExS6N0LI574IAC89EFW6CLTCQ33" localSheetId="0" hidden="1">#REF!</definedName>
    <definedName name="BExS6N0LI574IAC89EFW6CLTCQ33" localSheetId="1" hidden="1">#REF!</definedName>
    <definedName name="BExS6N0LI574IAC89EFW6CLTCQ33" hidden="1">#REF!</definedName>
    <definedName name="BExS6WRDBF3ST86ZOBBUL3GTCR11" localSheetId="0" hidden="1">#REF!</definedName>
    <definedName name="BExS6WRDBF3ST86ZOBBUL3GTCR11" localSheetId="1" hidden="1">#REF!</definedName>
    <definedName name="BExS6WRDBF3ST86ZOBBUL3GTCR11" hidden="1">#REF!</definedName>
    <definedName name="BExS6XNRKR0C3MTA0LV5B60UB908" localSheetId="0" hidden="1">#REF!</definedName>
    <definedName name="BExS6XNRKR0C3MTA0LV5B60UB908" localSheetId="1" hidden="1">#REF!</definedName>
    <definedName name="BExS6XNRKR0C3MTA0LV5B60UB908" hidden="1">#REF!</definedName>
    <definedName name="BExS743NAKMEAA4255AJCZWPVQD5" localSheetId="0" hidden="1">#REF!</definedName>
    <definedName name="BExS743NAKMEAA4255AJCZWPVQD5" localSheetId="1" hidden="1">#REF!</definedName>
    <definedName name="BExS743NAKMEAA4255AJCZWPVQD5" hidden="1">#REF!</definedName>
    <definedName name="BExS7EQLZPAVX5ZPW27ZJHFHXJWR" localSheetId="0" hidden="1">#REF!</definedName>
    <definedName name="BExS7EQLZPAVX5ZPW27ZJHFHXJWR" localSheetId="1" hidden="1">#REF!</definedName>
    <definedName name="BExS7EQLZPAVX5ZPW27ZJHFHXJWR" hidden="1">#REF!</definedName>
    <definedName name="BExS7J348DNX760P5D4N9N72C1H1" localSheetId="0" hidden="1">#REF!</definedName>
    <definedName name="BExS7J348DNX760P5D4N9N72C1H1" localSheetId="1" hidden="1">#REF!</definedName>
    <definedName name="BExS7J348DNX760P5D4N9N72C1H1" hidden="1">#REF!</definedName>
    <definedName name="BExS7OMMB9XYX3CR9NYR0OI0B6YV" localSheetId="0" hidden="1">#REF!</definedName>
    <definedName name="BExS7OMMB9XYX3CR9NYR0OI0B6YV" localSheetId="1" hidden="1">#REF!</definedName>
    <definedName name="BExS7OMMB9XYX3CR9NYR0OI0B6YV" hidden="1">#REF!</definedName>
    <definedName name="BExS7TKQYLRZGM93UY3ZJZJBQNFJ" localSheetId="0" hidden="1">#REF!</definedName>
    <definedName name="BExS7TKQYLRZGM93UY3ZJZJBQNFJ" localSheetId="1" hidden="1">#REF!</definedName>
    <definedName name="BExS7TKQYLRZGM93UY3ZJZJBQNFJ" hidden="1">#REF!</definedName>
    <definedName name="BExS7Y2LNGVHSIBKC7C3R6X4LDR6" localSheetId="0" hidden="1">#REF!</definedName>
    <definedName name="BExS7Y2LNGVHSIBKC7C3R6X4LDR6" localSheetId="1" hidden="1">#REF!</definedName>
    <definedName name="BExS7Y2LNGVHSIBKC7C3R6X4LDR6" hidden="1">#REF!</definedName>
    <definedName name="BExS81TE0EY44Y3W2M4Z4MGNP5OM" localSheetId="0" hidden="1">#REF!</definedName>
    <definedName name="BExS81TE0EY44Y3W2M4Z4MGNP5OM" localSheetId="1" hidden="1">#REF!</definedName>
    <definedName name="BExS81TE0EY44Y3W2M4Z4MGNP5OM" hidden="1">#REF!</definedName>
    <definedName name="BExS81YPDZDVJJVS15HV2HDXAC3Y" localSheetId="0" hidden="1">#REF!</definedName>
    <definedName name="BExS81YPDZDVJJVS15HV2HDXAC3Y" localSheetId="1" hidden="1">#REF!</definedName>
    <definedName name="BExS81YPDZDVJJVS15HV2HDXAC3Y" hidden="1">#REF!</definedName>
    <definedName name="BExS82PRVNUTEKQZS56YT2DVF6C2" localSheetId="0" hidden="1">#REF!</definedName>
    <definedName name="BExS82PRVNUTEKQZS56YT2DVF6C2" localSheetId="1" hidden="1">#REF!</definedName>
    <definedName name="BExS82PRVNUTEKQZS56YT2DVF6C2" hidden="1">#REF!</definedName>
    <definedName name="BExS8BPG5A0GR5AO1U951NDGGR0L" localSheetId="0" hidden="1">#REF!</definedName>
    <definedName name="BExS8BPG5A0GR5AO1U951NDGGR0L" localSheetId="1" hidden="1">#REF!</definedName>
    <definedName name="BExS8BPG5A0GR5AO1U951NDGGR0L" hidden="1">#REF!</definedName>
    <definedName name="BExS8GSUS17UY50TEM2AWF36BR9Z" localSheetId="0" hidden="1">#REF!</definedName>
    <definedName name="BExS8GSUS17UY50TEM2AWF36BR9Z" localSheetId="1" hidden="1">#REF!</definedName>
    <definedName name="BExS8GSUS17UY50TEM2AWF36BR9Z" hidden="1">#REF!</definedName>
    <definedName name="BExS8HJRBVG0XI6PWA9KTMJZMQXK" localSheetId="0" hidden="1">#REF!</definedName>
    <definedName name="BExS8HJRBVG0XI6PWA9KTMJZMQXK" localSheetId="1" hidden="1">#REF!</definedName>
    <definedName name="BExS8HJRBVG0XI6PWA9KTMJZMQXK" hidden="1">#REF!</definedName>
    <definedName name="BExS8PN4E1L5NH0OOKX0SGAV052X" localSheetId="0" hidden="1">#REF!</definedName>
    <definedName name="BExS8PN4E1L5NH0OOKX0SGAV052X" localSheetId="1" hidden="1">#REF!</definedName>
    <definedName name="BExS8PN4E1L5NH0OOKX0SGAV052X" hidden="1">#REF!</definedName>
    <definedName name="BExS8R51C8RM2FS6V6IRTYO9GA4A" localSheetId="0" hidden="1">#REF!</definedName>
    <definedName name="BExS8R51C8RM2FS6V6IRTYO9GA4A" localSheetId="1" hidden="1">#REF!</definedName>
    <definedName name="BExS8R51C8RM2FS6V6IRTYO9GA4A" hidden="1">#REF!</definedName>
    <definedName name="BExS8WDX408F60MH1X9B9UZ2H4R7" localSheetId="0" hidden="1">#REF!</definedName>
    <definedName name="BExS8WDX408F60MH1X9B9UZ2H4R7" localSheetId="1" hidden="1">#REF!</definedName>
    <definedName name="BExS8WDX408F60MH1X9B9UZ2H4R7" hidden="1">#REF!</definedName>
    <definedName name="BExS8Z2W2QEC3MH0BZIYLDFQNUIP" localSheetId="0" hidden="1">#REF!</definedName>
    <definedName name="BExS8Z2W2QEC3MH0BZIYLDFQNUIP" localSheetId="1" hidden="1">#REF!</definedName>
    <definedName name="BExS8Z2W2QEC3MH0BZIYLDFQNUIP" hidden="1">#REF!</definedName>
    <definedName name="BExS8Z8DJ9GSBTJQBINLMFIRTKJ2" localSheetId="0" hidden="1">#REF!</definedName>
    <definedName name="BExS8Z8DJ9GSBTJQBINLMFIRTKJ2" localSheetId="1" hidden="1">#REF!</definedName>
    <definedName name="BExS8Z8DJ9GSBTJQBINLMFIRTKJ2" hidden="1">#REF!</definedName>
    <definedName name="BExS92DKGRFFCIA9C0IXDOLO57EP" localSheetId="0" hidden="1">#REF!</definedName>
    <definedName name="BExS92DKGRFFCIA9C0IXDOLO57EP" localSheetId="1" hidden="1">#REF!</definedName>
    <definedName name="BExS92DKGRFFCIA9C0IXDOLO57EP" hidden="1">#REF!</definedName>
    <definedName name="BExS95DMT99CLDFYVR0MMS5QFQ4O" localSheetId="0" hidden="1">#REF!</definedName>
    <definedName name="BExS95DMT99CLDFYVR0MMS5QFQ4O" localSheetId="1" hidden="1">#REF!</definedName>
    <definedName name="BExS95DMT99CLDFYVR0MMS5QFQ4O" hidden="1">#REF!</definedName>
    <definedName name="BExS98OB4321YCHLCQ022PXKTT2W" localSheetId="0" hidden="1">#REF!</definedName>
    <definedName name="BExS98OB4321YCHLCQ022PXKTT2W" localSheetId="1" hidden="1">#REF!</definedName>
    <definedName name="BExS98OB4321YCHLCQ022PXKTT2W" hidden="1">#REF!</definedName>
    <definedName name="BExS9C9N8GFISC6HUERJ0EI06GB2" localSheetId="0" hidden="1">#REF!</definedName>
    <definedName name="BExS9C9N8GFISC6HUERJ0EI06GB2" localSheetId="1" hidden="1">#REF!</definedName>
    <definedName name="BExS9C9N8GFISC6HUERJ0EI06GB2" hidden="1">#REF!</definedName>
    <definedName name="BExS9DX13CACP3J8JDREK30JB1SQ" localSheetId="0" hidden="1">#REF!</definedName>
    <definedName name="BExS9DX13CACP3J8JDREK30JB1SQ" localSheetId="1" hidden="1">#REF!</definedName>
    <definedName name="BExS9DX13CACP3J8JDREK30JB1SQ" hidden="1">#REF!</definedName>
    <definedName name="BExS9FPRS2KRRCS33SE6WFNF5GYL" localSheetId="0" hidden="1">#REF!</definedName>
    <definedName name="BExS9FPRS2KRRCS33SE6WFNF5GYL" localSheetId="1" hidden="1">#REF!</definedName>
    <definedName name="BExS9FPRS2KRRCS33SE6WFNF5GYL" hidden="1">#REF!</definedName>
    <definedName name="BExS9MWR7YEFZL0UO24FU8UDGAXH" localSheetId="0" hidden="1">#REF!</definedName>
    <definedName name="BExS9MWR7YEFZL0UO24FU8UDGAXH" localSheetId="1" hidden="1">#REF!</definedName>
    <definedName name="BExS9MWR7YEFZL0UO24FU8UDGAXH" hidden="1">#REF!</definedName>
    <definedName name="BExS9WI0A6PSEB8N9GPXF2Z7MWHM" localSheetId="0" hidden="1">#REF!</definedName>
    <definedName name="BExS9WI0A6PSEB8N9GPXF2Z7MWHM" localSheetId="1" hidden="1">#REF!</definedName>
    <definedName name="BExS9WI0A6PSEB8N9GPXF2Z7MWHM" hidden="1">#REF!</definedName>
    <definedName name="BExSA5HP306TN9XJS0TU619DLRR7" localSheetId="0" hidden="1">#REF!</definedName>
    <definedName name="BExSA5HP306TN9XJS0TU619DLRR7" localSheetId="1" hidden="1">#REF!</definedName>
    <definedName name="BExSA5HP306TN9XJS0TU619DLRR7" hidden="1">#REF!</definedName>
    <definedName name="BExSA6U57AKWU3K9W6DLF75569X0" localSheetId="0" hidden="1">#REF!</definedName>
    <definedName name="BExSA6U57AKWU3K9W6DLF75569X0" localSheetId="1" hidden="1">#REF!</definedName>
    <definedName name="BExSA6U57AKWU3K9W6DLF75569X0" hidden="1">#REF!</definedName>
    <definedName name="BExSA8HLXG7TQJAREJXZWXCKKLYT" localSheetId="0" hidden="1">#REF!</definedName>
    <definedName name="BExSA8HLXG7TQJAREJXZWXCKKLYT" localSheetId="1" hidden="1">#REF!</definedName>
    <definedName name="BExSA8HLXG7TQJAREJXZWXCKKLYT" hidden="1">#REF!</definedName>
    <definedName name="BExSAAVWQOOIA6B3JHQVGP08HFEM" localSheetId="0" hidden="1">#REF!</definedName>
    <definedName name="BExSAAVWQOOIA6B3JHQVGP08HFEM" localSheetId="1" hidden="1">#REF!</definedName>
    <definedName name="BExSAAVWQOOIA6B3JHQVGP08HFEM" hidden="1">#REF!</definedName>
    <definedName name="BExSAFJ3IICU2M7QPVE4ARYMXZKX" localSheetId="0" hidden="1">#REF!</definedName>
    <definedName name="BExSAFJ3IICU2M7QPVE4ARYMXZKX" localSheetId="1" hidden="1">#REF!</definedName>
    <definedName name="BExSAFJ3IICU2M7QPVE4ARYMXZKX" hidden="1">#REF!</definedName>
    <definedName name="BExSAH6ID8OHX379UXVNGFO8J6KQ" localSheetId="0" hidden="1">#REF!</definedName>
    <definedName name="BExSAH6ID8OHX379UXVNGFO8J6KQ" localSheetId="1" hidden="1">#REF!</definedName>
    <definedName name="BExSAH6ID8OHX379UXVNGFO8J6KQ" hidden="1">#REF!</definedName>
    <definedName name="BExSAQBHIXGQRNIRGCJMBXUPCZQA" localSheetId="0" hidden="1">#REF!</definedName>
    <definedName name="BExSAQBHIXGQRNIRGCJMBXUPCZQA" localSheetId="1" hidden="1">#REF!</definedName>
    <definedName name="BExSAQBHIXGQRNIRGCJMBXUPCZQA" hidden="1">#REF!</definedName>
    <definedName name="BExSAUTCT4P7JP57NOR9MTX33QJZ" localSheetId="0" hidden="1">#REF!</definedName>
    <definedName name="BExSAUTCT4P7JP57NOR9MTX33QJZ" localSheetId="1" hidden="1">#REF!</definedName>
    <definedName name="BExSAUTCT4P7JP57NOR9MTX33QJZ" hidden="1">#REF!</definedName>
    <definedName name="BExSAY9CA9TFXQ9M9FBJRGJO9T9E" localSheetId="0" hidden="1">#REF!</definedName>
    <definedName name="BExSAY9CA9TFXQ9M9FBJRGJO9T9E" localSheetId="1" hidden="1">#REF!</definedName>
    <definedName name="BExSAY9CA9TFXQ9M9FBJRGJO9T9E" hidden="1">#REF!</definedName>
    <definedName name="BExSB3CYILY5VM7EWWCYC2RHW5GS" localSheetId="0" hidden="1">'[21]10.08.3 - 2008 Expense - TDBU'!#REF!</definedName>
    <definedName name="BExSB3CYILY5VM7EWWCYC2RHW5GS" localSheetId="1" hidden="1">'[21]10.08.3 - 2008 Expense - TDBU'!#REF!</definedName>
    <definedName name="BExSB3CYILY5VM7EWWCYC2RHW5GS" hidden="1">'[21]10.08.3 - 2008 Expense - TDBU'!#REF!</definedName>
    <definedName name="BExSB4JYKQ3MINI7RAYK5M8BLJDC" localSheetId="0" hidden="1">#REF!</definedName>
    <definedName name="BExSB4JYKQ3MINI7RAYK5M8BLJDC" localSheetId="1" hidden="1">#REF!</definedName>
    <definedName name="BExSB4JYKQ3MINI7RAYK5M8BLJDC" hidden="1">#REF!</definedName>
    <definedName name="BExSB6NLRVUI2GHH9VI5V6MY8ZL7" localSheetId="0" hidden="1">#REF!</definedName>
    <definedName name="BExSB6NLRVUI2GHH9VI5V6MY8ZL7" localSheetId="1" hidden="1">#REF!</definedName>
    <definedName name="BExSB6NLRVUI2GHH9VI5V6MY8ZL7" hidden="1">#REF!</definedName>
    <definedName name="BExSBMOS41ZRLWYLOU29V6Y7YORR" localSheetId="0" hidden="1">#REF!</definedName>
    <definedName name="BExSBMOS41ZRLWYLOU29V6Y7YORR" localSheetId="1" hidden="1">#REF!</definedName>
    <definedName name="BExSBMOS41ZRLWYLOU29V6Y7YORR" hidden="1">#REF!</definedName>
    <definedName name="BExSBRBXXQMBU1TYDW1BXTEVEPRU" localSheetId="0" hidden="1">#REF!</definedName>
    <definedName name="BExSBRBXXQMBU1TYDW1BXTEVEPRU" localSheetId="1" hidden="1">#REF!</definedName>
    <definedName name="BExSBRBXXQMBU1TYDW1BXTEVEPRU" hidden="1">#REF!</definedName>
    <definedName name="BExSC54998WTZ21DSL0R8UN0Y9JH" localSheetId="0" hidden="1">#REF!</definedName>
    <definedName name="BExSC54998WTZ21DSL0R8UN0Y9JH" localSheetId="1" hidden="1">#REF!</definedName>
    <definedName name="BExSC54998WTZ21DSL0R8UN0Y9JH" hidden="1">#REF!</definedName>
    <definedName name="BExSC60N7WR9PJSNC9B7ORCX9NGY" localSheetId="0" hidden="1">#REF!</definedName>
    <definedName name="BExSC60N7WR9PJSNC9B7ORCX9NGY" localSheetId="1" hidden="1">#REF!</definedName>
    <definedName name="BExSC60N7WR9PJSNC9B7ORCX9NGY" hidden="1">#REF!</definedName>
    <definedName name="BExSCE99EZTILTTCE4NJJF96OYYM" localSheetId="0" hidden="1">#REF!</definedName>
    <definedName name="BExSCE99EZTILTTCE4NJJF96OYYM" localSheetId="1" hidden="1">#REF!</definedName>
    <definedName name="BExSCE99EZTILTTCE4NJJF96OYYM" hidden="1">#REF!</definedName>
    <definedName name="BExSCHUQZ2HFEWS54X67DIS8OSXZ" localSheetId="0" hidden="1">#REF!</definedName>
    <definedName name="BExSCHUQZ2HFEWS54X67DIS8OSXZ" localSheetId="1" hidden="1">#REF!</definedName>
    <definedName name="BExSCHUQZ2HFEWS54X67DIS8OSXZ" hidden="1">#REF!</definedName>
    <definedName name="BExSCOG41SKKG4GYU76WRWW1CTE6" localSheetId="0" hidden="1">#REF!</definedName>
    <definedName name="BExSCOG41SKKG4GYU76WRWW1CTE6" localSheetId="1" hidden="1">#REF!</definedName>
    <definedName name="BExSCOG41SKKG4GYU76WRWW1CTE6" hidden="1">#REF!</definedName>
    <definedName name="BExSCPN9MLJYMCCD3AD6AGFMBBGA" localSheetId="0" hidden="1">#REF!</definedName>
    <definedName name="BExSCPN9MLJYMCCD3AD6AGFMBBGA" localSheetId="1" hidden="1">#REF!</definedName>
    <definedName name="BExSCPN9MLJYMCCD3AD6AGFMBBGA" hidden="1">#REF!</definedName>
    <definedName name="BExSCVC9P86YVFMRKKUVRV29MZXZ" localSheetId="0" hidden="1">#REF!</definedName>
    <definedName name="BExSCVC9P86YVFMRKKUVRV29MZXZ" localSheetId="1" hidden="1">#REF!</definedName>
    <definedName name="BExSCVC9P86YVFMRKKUVRV29MZXZ" hidden="1">#REF!</definedName>
    <definedName name="BExSD233CH4MU9ZMGNRF97ZV7KWU" localSheetId="0" hidden="1">#REF!</definedName>
    <definedName name="BExSD233CH4MU9ZMGNRF97ZV7KWU" localSheetId="1" hidden="1">#REF!</definedName>
    <definedName name="BExSD233CH4MU9ZMGNRF97ZV7KWU" hidden="1">#REF!</definedName>
    <definedName name="BExSD2U0F3BN6IN9N4R2DTTJG15H" localSheetId="0" hidden="1">#REF!</definedName>
    <definedName name="BExSD2U0F3BN6IN9N4R2DTTJG15H" localSheetId="1" hidden="1">#REF!</definedName>
    <definedName name="BExSD2U0F3BN6IN9N4R2DTTJG15H" hidden="1">#REF!</definedName>
    <definedName name="BExSD6A6NY15YSMFH51ST6XJY429" localSheetId="0" hidden="1">#REF!</definedName>
    <definedName name="BExSD6A6NY15YSMFH51ST6XJY429" localSheetId="1" hidden="1">#REF!</definedName>
    <definedName name="BExSD6A6NY15YSMFH51ST6XJY429" hidden="1">#REF!</definedName>
    <definedName name="BExSD9VH6PF6RQ135VOEE08YXPAW" localSheetId="0" hidden="1">#REF!</definedName>
    <definedName name="BExSD9VH6PF6RQ135VOEE08YXPAW" localSheetId="1" hidden="1">#REF!</definedName>
    <definedName name="BExSD9VH6PF6RQ135VOEE08YXPAW" hidden="1">#REF!</definedName>
    <definedName name="BExSDP5Y04WWMX2WWRITWOX8R5I9" localSheetId="0" hidden="1">#REF!</definedName>
    <definedName name="BExSDP5Y04WWMX2WWRITWOX8R5I9" localSheetId="1" hidden="1">#REF!</definedName>
    <definedName name="BExSDP5Y04WWMX2WWRITWOX8R5I9" hidden="1">#REF!</definedName>
    <definedName name="BExSDSB5WUA2A09DZ1ZPZH3J8VFL" localSheetId="0" hidden="1">#REF!</definedName>
    <definedName name="BExSDSB5WUA2A09DZ1ZPZH3J8VFL" localSheetId="1" hidden="1">#REF!</definedName>
    <definedName name="BExSDSB5WUA2A09DZ1ZPZH3J8VFL" hidden="1">#REF!</definedName>
    <definedName name="BExSDSGM203BJTNS9MKCBX453HMD" localSheetId="0" hidden="1">#REF!</definedName>
    <definedName name="BExSDSGM203BJTNS9MKCBX453HMD" localSheetId="1" hidden="1">#REF!</definedName>
    <definedName name="BExSDSGM203BJTNS9MKCBX453HMD" hidden="1">#REF!</definedName>
    <definedName name="BExSDT20XUFXTDM37M148AXAP7HN" localSheetId="0" hidden="1">#REF!</definedName>
    <definedName name="BExSDT20XUFXTDM37M148AXAP7HN" localSheetId="1" hidden="1">#REF!</definedName>
    <definedName name="BExSDT20XUFXTDM37M148AXAP7HN" hidden="1">#REF!</definedName>
    <definedName name="BExSEEHK1VLWD7JBV9SVVVIKQZ3I" localSheetId="0" hidden="1">#REF!</definedName>
    <definedName name="BExSEEHK1VLWD7JBV9SVVVIKQZ3I" localSheetId="1" hidden="1">#REF!</definedName>
    <definedName name="BExSEEHK1VLWD7JBV9SVVVIKQZ3I" hidden="1">#REF!</definedName>
    <definedName name="BExSEJKZLX37P3V33TRTFJ30BFRK" localSheetId="0" hidden="1">#REF!</definedName>
    <definedName name="BExSEJKZLX37P3V33TRTFJ30BFRK" localSheetId="1" hidden="1">#REF!</definedName>
    <definedName name="BExSEJKZLX37P3V33TRTFJ30BFRK" hidden="1">#REF!</definedName>
    <definedName name="BExSENBSLP026IKXG2AS0SKST99F" localSheetId="0" hidden="1">#REF!</definedName>
    <definedName name="BExSENBSLP026IKXG2AS0SKST99F" localSheetId="1" hidden="1">#REF!</definedName>
    <definedName name="BExSENBSLP026IKXG2AS0SKST99F" hidden="1">#REF!</definedName>
    <definedName name="BExSEP9UVOAI6TMXKNK587PQ3328" localSheetId="0" hidden="1">#REF!</definedName>
    <definedName name="BExSEP9UVOAI6TMXKNK587PQ3328" localSheetId="1" hidden="1">#REF!</definedName>
    <definedName name="BExSEP9UVOAI6TMXKNK587PQ3328" hidden="1">#REF!</definedName>
    <definedName name="BExSERZ34ETZF8OI93MYIVZX4RDV" localSheetId="0" hidden="1">#REF!</definedName>
    <definedName name="BExSERZ34ETZF8OI93MYIVZX4RDV" localSheetId="1" hidden="1">#REF!</definedName>
    <definedName name="BExSERZ34ETZF8OI93MYIVZX4RDV" hidden="1">#REF!</definedName>
    <definedName name="BExSF07QFLZCO4P6K6QF05XG7PH1" localSheetId="0" hidden="1">#REF!</definedName>
    <definedName name="BExSF07QFLZCO4P6K6QF05XG7PH1" localSheetId="1" hidden="1">#REF!</definedName>
    <definedName name="BExSF07QFLZCO4P6K6QF05XG7PH1" hidden="1">#REF!</definedName>
    <definedName name="BExSF85QVM8XVOYH429ITJC8TA5Q" localSheetId="0" hidden="1">#REF!</definedName>
    <definedName name="BExSF85QVM8XVOYH429ITJC8TA5Q" localSheetId="1" hidden="1">#REF!</definedName>
    <definedName name="BExSF85QVM8XVOYH429ITJC8TA5Q" hidden="1">#REF!</definedName>
    <definedName name="BExSFELNPJYUZX393PKWKNNZYV1N" localSheetId="0" hidden="1">#REF!</definedName>
    <definedName name="BExSFELNPJYUZX393PKWKNNZYV1N" localSheetId="1" hidden="1">#REF!</definedName>
    <definedName name="BExSFELNPJYUZX393PKWKNNZYV1N" hidden="1">#REF!</definedName>
    <definedName name="BExSFHAQ0VN5PU9GULAPYTQ4HKW8" localSheetId="0" hidden="1">#REF!</definedName>
    <definedName name="BExSFHAQ0VN5PU9GULAPYTQ4HKW8" localSheetId="1" hidden="1">#REF!</definedName>
    <definedName name="BExSFHAQ0VN5PU9GULAPYTQ4HKW8" hidden="1">#REF!</definedName>
    <definedName name="BExSFIY63CMZLHHLQETZ2HFOHW52" localSheetId="0" hidden="1">#REF!</definedName>
    <definedName name="BExSFIY63CMZLHHLQETZ2HFOHW52" localSheetId="1" hidden="1">#REF!</definedName>
    <definedName name="BExSFIY63CMZLHHLQETZ2HFOHW52" hidden="1">#REF!</definedName>
    <definedName name="BExSFJ8ZAGQ63A4MVMZRQWLVRGQ5" localSheetId="0" hidden="1">#REF!</definedName>
    <definedName name="BExSFJ8ZAGQ63A4MVMZRQWLVRGQ5" localSheetId="1" hidden="1">#REF!</definedName>
    <definedName name="BExSFJ8ZAGQ63A4MVMZRQWLVRGQ5" hidden="1">#REF!</definedName>
    <definedName name="BExSFKQRST2S9KXWWLCXYLKSF4G1" localSheetId="0" hidden="1">#REF!</definedName>
    <definedName name="BExSFKQRST2S9KXWWLCXYLKSF4G1" localSheetId="1" hidden="1">#REF!</definedName>
    <definedName name="BExSFKQRST2S9KXWWLCXYLKSF4G1" hidden="1">#REF!</definedName>
    <definedName name="BExSFLHT3DWP12GA4DDKMCK3E4F9" localSheetId="0" hidden="1">'[21]10.08.2 - 2008 Expense'!#REF!</definedName>
    <definedName name="BExSFLHT3DWP12GA4DDKMCK3E4F9" localSheetId="1" hidden="1">'[21]10.08.2 - 2008 Expense'!#REF!</definedName>
    <definedName name="BExSFLHT3DWP12GA4DDKMCK3E4F9" hidden="1">'[21]10.08.2 - 2008 Expense'!#REF!</definedName>
    <definedName name="BExSFYDRRTAZVPXRWUF5PDQ97WFF" localSheetId="0" hidden="1">#REF!</definedName>
    <definedName name="BExSFYDRRTAZVPXRWUF5PDQ97WFF" localSheetId="1" hidden="1">#REF!</definedName>
    <definedName name="BExSFYDRRTAZVPXRWUF5PDQ97WFF" hidden="1">#REF!</definedName>
    <definedName name="BExSFZVPFTXA3F0IJ2NGH1GXX9R7" localSheetId="0" hidden="1">#REF!</definedName>
    <definedName name="BExSFZVPFTXA3F0IJ2NGH1GXX9R7" localSheetId="1" hidden="1">#REF!</definedName>
    <definedName name="BExSFZVPFTXA3F0IJ2NGH1GXX9R7" hidden="1">#REF!</definedName>
    <definedName name="BExSG90Q4ZUU2IPGDYOM169NJV9S" localSheetId="0" hidden="1">#REF!</definedName>
    <definedName name="BExSG90Q4ZUU2IPGDYOM169NJV9S" localSheetId="1" hidden="1">#REF!</definedName>
    <definedName name="BExSG90Q4ZUU2IPGDYOM169NJV9S" hidden="1">#REF!</definedName>
    <definedName name="BExSG9X3DU845PNXYJGGLBQY2UHG" localSheetId="0" hidden="1">#REF!</definedName>
    <definedName name="BExSG9X3DU845PNXYJGGLBQY2UHG" localSheetId="1" hidden="1">#REF!</definedName>
    <definedName name="BExSG9X3DU845PNXYJGGLBQY2UHG" hidden="1">#REF!</definedName>
    <definedName name="BExSGE45J27MDUUNXW7Z8Q33UAON" localSheetId="0" hidden="1">#REF!</definedName>
    <definedName name="BExSGE45J27MDUUNXW7Z8Q33UAON" localSheetId="1" hidden="1">#REF!</definedName>
    <definedName name="BExSGE45J27MDUUNXW7Z8Q33UAON" hidden="1">#REF!</definedName>
    <definedName name="BExSGE9LY91Q0URHB4YAMX0UAMYI" localSheetId="0" hidden="1">#REF!</definedName>
    <definedName name="BExSGE9LY91Q0URHB4YAMX0UAMYI" localSheetId="1" hidden="1">#REF!</definedName>
    <definedName name="BExSGE9LY91Q0URHB4YAMX0UAMYI" hidden="1">#REF!</definedName>
    <definedName name="BExSGEPODWLV8HDBVY76N01S70YZ" localSheetId="0" hidden="1">#REF!</definedName>
    <definedName name="BExSGEPODWLV8HDBVY76N01S70YZ" localSheetId="1" hidden="1">#REF!</definedName>
    <definedName name="BExSGEPODWLV8HDBVY76N01S70YZ" hidden="1">#REF!</definedName>
    <definedName name="BExSGLB2URTLBCKBB4Y885W925F2" localSheetId="0" hidden="1">#REF!</definedName>
    <definedName name="BExSGLB2URTLBCKBB4Y885W925F2" localSheetId="1" hidden="1">#REF!</definedName>
    <definedName name="BExSGLB2URTLBCKBB4Y885W925F2" hidden="1">#REF!</definedName>
    <definedName name="BExSGOAYG73SFWOPAQV80P710GID" localSheetId="0" hidden="1">#REF!</definedName>
    <definedName name="BExSGOAYG73SFWOPAQV80P710GID" localSheetId="1" hidden="1">#REF!</definedName>
    <definedName name="BExSGOAYG73SFWOPAQV80P710GID" hidden="1">#REF!</definedName>
    <definedName name="BExSGOWJHRW7FWKLO2EHUOOGHNAF" localSheetId="0" hidden="1">#REF!</definedName>
    <definedName name="BExSGOWJHRW7FWKLO2EHUOOGHNAF" localSheetId="1" hidden="1">#REF!</definedName>
    <definedName name="BExSGOWJHRW7FWKLO2EHUOOGHNAF" hidden="1">#REF!</definedName>
    <definedName name="BExSGOWJTAP41ZV5Q23H7MI9C76W" localSheetId="0" hidden="1">#REF!</definedName>
    <definedName name="BExSGOWJTAP41ZV5Q23H7MI9C76W" localSheetId="1" hidden="1">#REF!</definedName>
    <definedName name="BExSGOWJTAP41ZV5Q23H7MI9C76W" hidden="1">#REF!</definedName>
    <definedName name="BExSGP7BU5UM9A7AOHIGT50GZN74" localSheetId="0" hidden="1">'[21]10.08.2 - 2008 Expense'!#REF!</definedName>
    <definedName name="BExSGP7BU5UM9A7AOHIGT50GZN74" localSheetId="1" hidden="1">'[21]10.08.2 - 2008 Expense'!#REF!</definedName>
    <definedName name="BExSGP7BU5UM9A7AOHIGT50GZN74" hidden="1">'[21]10.08.2 - 2008 Expense'!#REF!</definedName>
    <definedName name="BExSGR5JQVX2HQ0PKCGZNSSUM1RV" localSheetId="0" hidden="1">#REF!</definedName>
    <definedName name="BExSGR5JQVX2HQ0PKCGZNSSUM1RV" localSheetId="1" hidden="1">#REF!</definedName>
    <definedName name="BExSGR5JQVX2HQ0PKCGZNSSUM1RV" hidden="1">#REF!</definedName>
    <definedName name="BExSGVHX69GJZHD99DKE4RZ042B1" localSheetId="0" hidden="1">#REF!</definedName>
    <definedName name="BExSGVHX69GJZHD99DKE4RZ042B1" localSheetId="1" hidden="1">#REF!</definedName>
    <definedName name="BExSGVHX69GJZHD99DKE4RZ042B1" hidden="1">#REF!</definedName>
    <definedName name="BExSGZJO4J4ZO04E2N2ECVYS9DEZ" localSheetId="0" hidden="1">#REF!</definedName>
    <definedName name="BExSGZJO4J4ZO04E2N2ECVYS9DEZ" localSheetId="1" hidden="1">#REF!</definedName>
    <definedName name="BExSGZJO4J4ZO04E2N2ECVYS9DEZ" hidden="1">#REF!</definedName>
    <definedName name="BExSHAHFHS7MMNJR8JPVABRGBVIT" localSheetId="0" hidden="1">#REF!</definedName>
    <definedName name="BExSHAHFHS7MMNJR8JPVABRGBVIT" localSheetId="1" hidden="1">#REF!</definedName>
    <definedName name="BExSHAHFHS7MMNJR8JPVABRGBVIT" hidden="1">#REF!</definedName>
    <definedName name="BExSHFA0PJ5TS0LF5C5VDPKMSUP8" localSheetId="0" hidden="1">#REF!</definedName>
    <definedName name="BExSHFA0PJ5TS0LF5C5VDPKMSUP8" localSheetId="1" hidden="1">#REF!</definedName>
    <definedName name="BExSHFA0PJ5TS0LF5C5VDPKMSUP8" hidden="1">#REF!</definedName>
    <definedName name="BExSHGH88QZWW4RNAX4YKAZ5JEBL" localSheetId="0" hidden="1">#REF!</definedName>
    <definedName name="BExSHGH88QZWW4RNAX4YKAZ5JEBL" localSheetId="1" hidden="1">#REF!</definedName>
    <definedName name="BExSHGH88QZWW4RNAX4YKAZ5JEBL" hidden="1">#REF!</definedName>
    <definedName name="BExSHOKK1OO3CX9Z28C58E5J1D9W" localSheetId="0" hidden="1">#REF!</definedName>
    <definedName name="BExSHOKK1OO3CX9Z28C58E5J1D9W" localSheetId="1" hidden="1">#REF!</definedName>
    <definedName name="BExSHOKK1OO3CX9Z28C58E5J1D9W" hidden="1">#REF!</definedName>
    <definedName name="BExSHQD8KYLTQGDXIRKCHQQ7MKIH" localSheetId="0" hidden="1">#REF!</definedName>
    <definedName name="BExSHQD8KYLTQGDXIRKCHQQ7MKIH" localSheetId="1" hidden="1">#REF!</definedName>
    <definedName name="BExSHQD8KYLTQGDXIRKCHQQ7MKIH" hidden="1">#REF!</definedName>
    <definedName name="BExSHVGPIAHXI97UBLI9G4I4M29F" localSheetId="0" hidden="1">#REF!</definedName>
    <definedName name="BExSHVGPIAHXI97UBLI9G4I4M29F" localSheetId="1" hidden="1">#REF!</definedName>
    <definedName name="BExSHVGPIAHXI97UBLI9G4I4M29F" hidden="1">#REF!</definedName>
    <definedName name="BExSHVRHZDFJHSWEWWYO8PK8UC27" localSheetId="0" hidden="1">#REF!</definedName>
    <definedName name="BExSHVRHZDFJHSWEWWYO8PK8UC27" localSheetId="1" hidden="1">#REF!</definedName>
    <definedName name="BExSHVRHZDFJHSWEWWYO8PK8UC27" hidden="1">#REF!</definedName>
    <definedName name="BExSI0K2YL3HTCQAD8A7TR4QCUR6" localSheetId="0" hidden="1">#REF!</definedName>
    <definedName name="BExSI0K2YL3HTCQAD8A7TR4QCUR6" localSheetId="1" hidden="1">#REF!</definedName>
    <definedName name="BExSI0K2YL3HTCQAD8A7TR4QCUR6" hidden="1">#REF!</definedName>
    <definedName name="BExSIFUDNRWXWIWNGCCFOOD8WIAZ" localSheetId="0" hidden="1">#REF!</definedName>
    <definedName name="BExSIFUDNRWXWIWNGCCFOOD8WIAZ" localSheetId="1" hidden="1">#REF!</definedName>
    <definedName name="BExSIFUDNRWXWIWNGCCFOOD8WIAZ" hidden="1">#REF!</definedName>
    <definedName name="BExTTWD2PGX3Y9FR5F2MRNLY1DIY" localSheetId="0" hidden="1">#REF!</definedName>
    <definedName name="BExTTWD2PGX3Y9FR5F2MRNLY1DIY" localSheetId="1" hidden="1">#REF!</definedName>
    <definedName name="BExTTWD2PGX3Y9FR5F2MRNLY1DIY" hidden="1">#REF!</definedName>
    <definedName name="BExTTZNS2PBCR93C9IUW49UZ4I6T" localSheetId="0" hidden="1">#REF!</definedName>
    <definedName name="BExTTZNS2PBCR93C9IUW49UZ4I6T" localSheetId="1" hidden="1">#REF!</definedName>
    <definedName name="BExTTZNS2PBCR93C9IUW49UZ4I6T" hidden="1">#REF!</definedName>
    <definedName name="BExTU2YFQ25JQ6MEMRHHN66VLTPJ" localSheetId="0" hidden="1">#REF!</definedName>
    <definedName name="BExTU2YFQ25JQ6MEMRHHN66VLTPJ" localSheetId="1" hidden="1">#REF!</definedName>
    <definedName name="BExTU2YFQ25JQ6MEMRHHN66VLTPJ" hidden="1">#REF!</definedName>
    <definedName name="BExTU75IOII1V5O0C9X2VAYYVJUG" localSheetId="0" hidden="1">#REF!</definedName>
    <definedName name="BExTU75IOII1V5O0C9X2VAYYVJUG" localSheetId="1" hidden="1">#REF!</definedName>
    <definedName name="BExTU75IOII1V5O0C9X2VAYYVJUG" hidden="1">#REF!</definedName>
    <definedName name="BExTUA5F7V4LUIIAM17J3A8XF3JE" localSheetId="0" hidden="1">#REF!</definedName>
    <definedName name="BExTUA5F7V4LUIIAM17J3A8XF3JE" localSheetId="1" hidden="1">#REF!</definedName>
    <definedName name="BExTUA5F7V4LUIIAM17J3A8XF3JE" hidden="1">#REF!</definedName>
    <definedName name="BExTUJ53ANGZ3H1KDK4CR4Q0OD6P" localSheetId="0" hidden="1">#REF!</definedName>
    <definedName name="BExTUJ53ANGZ3H1KDK4CR4Q0OD6P" localSheetId="1" hidden="1">#REF!</definedName>
    <definedName name="BExTUJ53ANGZ3H1KDK4CR4Q0OD6P" hidden="1">#REF!</definedName>
    <definedName name="BExTUKXSZBM7C57G6NGLWGU4WOHY" localSheetId="0" hidden="1">#REF!</definedName>
    <definedName name="BExTUKXSZBM7C57G6NGLWGU4WOHY" localSheetId="1" hidden="1">#REF!</definedName>
    <definedName name="BExTUKXSZBM7C57G6NGLWGU4WOHY" hidden="1">#REF!</definedName>
    <definedName name="BExTUSQCFFYZCDNHWHADBC2E1ZP1" localSheetId="0" hidden="1">#REF!</definedName>
    <definedName name="BExTUSQCFFYZCDNHWHADBC2E1ZP1" localSheetId="1" hidden="1">#REF!</definedName>
    <definedName name="BExTUSQCFFYZCDNHWHADBC2E1ZP1" hidden="1">#REF!</definedName>
    <definedName name="BExTUVFGOJEYS28JURA5KHQFDU5J" localSheetId="0" hidden="1">#REF!</definedName>
    <definedName name="BExTUVFGOJEYS28JURA5KHQFDU5J" localSheetId="1" hidden="1">#REF!</definedName>
    <definedName name="BExTUVFGOJEYS28JURA5KHQFDU5J" hidden="1">#REF!</definedName>
    <definedName name="BExTUW10U40QCYGHM5NJ3YR1O5SP" localSheetId="0" hidden="1">#REF!</definedName>
    <definedName name="BExTUW10U40QCYGHM5NJ3YR1O5SP" localSheetId="1" hidden="1">#REF!</definedName>
    <definedName name="BExTUW10U40QCYGHM5NJ3YR1O5SP" hidden="1">#REF!</definedName>
    <definedName name="BExTUWXFQHINU66YG82BI20ATMB5" localSheetId="0" hidden="1">#REF!</definedName>
    <definedName name="BExTUWXFQHINU66YG82BI20ATMB5" localSheetId="1" hidden="1">#REF!</definedName>
    <definedName name="BExTUWXFQHINU66YG82BI20ATMB5" hidden="1">#REF!</definedName>
    <definedName name="BExTUY9WNSJ91GV8CP0SKJTEIV82" localSheetId="0" hidden="1">[22]Table!#REF!</definedName>
    <definedName name="BExTUY9WNSJ91GV8CP0SKJTEIV82" localSheetId="1" hidden="1">[22]Table!#REF!</definedName>
    <definedName name="BExTUY9WNSJ91GV8CP0SKJTEIV82" hidden="1">[22]Table!#REF!</definedName>
    <definedName name="BExTV67VIM8PV6KO253M4DUBJQLC" localSheetId="0" hidden="1">#REF!</definedName>
    <definedName name="BExTV67VIM8PV6KO253M4DUBJQLC" localSheetId="1" hidden="1">#REF!</definedName>
    <definedName name="BExTV67VIM8PV6KO253M4DUBJQLC" hidden="1">#REF!</definedName>
    <definedName name="BExTVELZCF2YA5L6F23BYZZR6WHF" localSheetId="0" hidden="1">#REF!</definedName>
    <definedName name="BExTVELZCF2YA5L6F23BYZZR6WHF" localSheetId="1" hidden="1">#REF!</definedName>
    <definedName name="BExTVELZCF2YA5L6F23BYZZR6WHF" hidden="1">#REF!</definedName>
    <definedName name="BExTVGPIQZ99YFXUC8OONUX5BD42" localSheetId="0" hidden="1">#REF!</definedName>
    <definedName name="BExTVGPIQZ99YFXUC8OONUX5BD42" localSheetId="1" hidden="1">#REF!</definedName>
    <definedName name="BExTVGPIQZ99YFXUC8OONUX5BD42" hidden="1">#REF!</definedName>
    <definedName name="BExTVLNG9KX2WVJZRHW6SQVAV80G" localSheetId="0" hidden="1">#REF!</definedName>
    <definedName name="BExTVLNG9KX2WVJZRHW6SQVAV80G" localSheetId="1" hidden="1">#REF!</definedName>
    <definedName name="BExTVLNG9KX2WVJZRHW6SQVAV80G" hidden="1">#REF!</definedName>
    <definedName name="BExTVOSUIF74AWLLP1Y2PW2T8R4L" localSheetId="0" hidden="1">#REF!</definedName>
    <definedName name="BExTVOSUIF74AWLLP1Y2PW2T8R4L" localSheetId="1" hidden="1">#REF!</definedName>
    <definedName name="BExTVOSUIF74AWLLP1Y2PW2T8R4L" hidden="1">#REF!</definedName>
    <definedName name="BExTVYE49EIPTW7ZG5F30RHCYXWI" localSheetId="0" hidden="1">#REF!</definedName>
    <definedName name="BExTVYE49EIPTW7ZG5F30RHCYXWI" localSheetId="1" hidden="1">#REF!</definedName>
    <definedName name="BExTVYE49EIPTW7ZG5F30RHCYXWI" hidden="1">#REF!</definedName>
    <definedName name="BExTVZQLP9VFLEYQ9280W13X7E8K" localSheetId="0" hidden="1">#REF!</definedName>
    <definedName name="BExTVZQLP9VFLEYQ9280W13X7E8K" localSheetId="1" hidden="1">#REF!</definedName>
    <definedName name="BExTVZQLP9VFLEYQ9280W13X7E8K" hidden="1">#REF!</definedName>
    <definedName name="BExTW4U1EFP1ZS3Q099D6OFYZ4PO" localSheetId="0" hidden="1">#REF!</definedName>
    <definedName name="BExTW4U1EFP1ZS3Q099D6OFYZ4PO" localSheetId="1" hidden="1">#REF!</definedName>
    <definedName name="BExTW4U1EFP1ZS3Q099D6OFYZ4PO" hidden="1">#REF!</definedName>
    <definedName name="BExTWB4LA1PODQOH4LDTHQKBN16K" localSheetId="0" hidden="1">#REF!</definedName>
    <definedName name="BExTWB4LA1PODQOH4LDTHQKBN16K" localSheetId="1" hidden="1">#REF!</definedName>
    <definedName name="BExTWB4LA1PODQOH4LDTHQKBN16K" hidden="1">#REF!</definedName>
    <definedName name="BExTWEQ3PHIFDCWHG4QVX0626J8L" localSheetId="0" hidden="1">#REF!</definedName>
    <definedName name="BExTWEQ3PHIFDCWHG4QVX0626J8L" localSheetId="1" hidden="1">#REF!</definedName>
    <definedName name="BExTWEQ3PHIFDCWHG4QVX0626J8L" hidden="1">#REF!</definedName>
    <definedName name="BExTWFMEUL2NCM0LIAELE18IZ3TQ" localSheetId="0" hidden="1">#REF!</definedName>
    <definedName name="BExTWFMEUL2NCM0LIAELE18IZ3TQ" localSheetId="1" hidden="1">#REF!</definedName>
    <definedName name="BExTWFMEUL2NCM0LIAELE18IZ3TQ" hidden="1">#REF!</definedName>
    <definedName name="BExTWH9QHMKXVF1R0QG6TJ2154QV" localSheetId="0" hidden="1">#REF!</definedName>
    <definedName name="BExTWH9QHMKXVF1R0QG6TJ2154QV" localSheetId="1" hidden="1">#REF!</definedName>
    <definedName name="BExTWH9QHMKXVF1R0QG6TJ2154QV" hidden="1">#REF!</definedName>
    <definedName name="BExTWHVADLJCCNEWMD928MM0SUBX" localSheetId="0" hidden="1">#REF!</definedName>
    <definedName name="BExTWHVADLJCCNEWMD928MM0SUBX" localSheetId="1" hidden="1">#REF!</definedName>
    <definedName name="BExTWHVADLJCCNEWMD928MM0SUBX" hidden="1">#REF!</definedName>
    <definedName name="BExTWI0Q8AWXUA3ZN7I5V3QK2KM1" localSheetId="0" hidden="1">#REF!</definedName>
    <definedName name="BExTWI0Q8AWXUA3ZN7I5V3QK2KM1" localSheetId="1" hidden="1">#REF!</definedName>
    <definedName name="BExTWI0Q8AWXUA3ZN7I5V3QK2KM1" hidden="1">#REF!</definedName>
    <definedName name="BExTWJTIA3WUW1PUWXAOP9O8NKLZ" localSheetId="0" hidden="1">#REF!</definedName>
    <definedName name="BExTWJTIA3WUW1PUWXAOP9O8NKLZ" localSheetId="1" hidden="1">#REF!</definedName>
    <definedName name="BExTWJTIA3WUW1PUWXAOP9O8NKLZ" hidden="1">#REF!</definedName>
    <definedName name="BExTWP7ODVVVOXUAS0T4KNY9E7XN" localSheetId="0" hidden="1">#REF!</definedName>
    <definedName name="BExTWP7ODVVVOXUAS0T4KNY9E7XN" localSheetId="1" hidden="1">#REF!</definedName>
    <definedName name="BExTWP7ODVVVOXUAS0T4KNY9E7XN" hidden="1">#REF!</definedName>
    <definedName name="BExTWTEREH1W943SZJSXS6AZCXLO" localSheetId="0" hidden="1">#REF!</definedName>
    <definedName name="BExTWTEREH1W943SZJSXS6AZCXLO" localSheetId="1" hidden="1">#REF!</definedName>
    <definedName name="BExTWTEREH1W943SZJSXS6AZCXLO" hidden="1">#REF!</definedName>
    <definedName name="BExTWW95OX07FNA01WF5MSSSFQLX" localSheetId="0" hidden="1">#REF!</definedName>
    <definedName name="BExTWW95OX07FNA01WF5MSSSFQLX" localSheetId="1" hidden="1">#REF!</definedName>
    <definedName name="BExTWW95OX07FNA01WF5MSSSFQLX" hidden="1">#REF!</definedName>
    <definedName name="BExTX476KI0RNB71XI5TYMANSGBG" localSheetId="0" hidden="1">#REF!</definedName>
    <definedName name="BExTX476KI0RNB71XI5TYMANSGBG" localSheetId="1" hidden="1">#REF!</definedName>
    <definedName name="BExTX476KI0RNB71XI5TYMANSGBG" hidden="1">#REF!</definedName>
    <definedName name="BExTXFQI2GZRV54ZHPCYUHMPUDGG" localSheetId="0" hidden="1">#REF!</definedName>
    <definedName name="BExTXFQI2GZRV54ZHPCYUHMPUDGG" localSheetId="1" hidden="1">#REF!</definedName>
    <definedName name="BExTXFQI2GZRV54ZHPCYUHMPUDGG" hidden="1">#REF!</definedName>
    <definedName name="BExTXJ6HBAIXMMWKZTJNFDYVZCAY" localSheetId="0" hidden="1">#REF!</definedName>
    <definedName name="BExTXJ6HBAIXMMWKZTJNFDYVZCAY" localSheetId="1" hidden="1">#REF!</definedName>
    <definedName name="BExTXJ6HBAIXMMWKZTJNFDYVZCAY" hidden="1">#REF!</definedName>
    <definedName name="BExTXT812NQT8GAEGH738U29BI0D" localSheetId="0" hidden="1">#REF!</definedName>
    <definedName name="BExTXT812NQT8GAEGH738U29BI0D" localSheetId="1" hidden="1">#REF!</definedName>
    <definedName name="BExTXT812NQT8GAEGH738U29BI0D" hidden="1">#REF!</definedName>
    <definedName name="BExTXWIP2TFPTQ76NHFOB72NICRZ" localSheetId="0" hidden="1">#REF!</definedName>
    <definedName name="BExTXWIP2TFPTQ76NHFOB72NICRZ" localSheetId="1" hidden="1">#REF!</definedName>
    <definedName name="BExTXWIP2TFPTQ76NHFOB72NICRZ" hidden="1">#REF!</definedName>
    <definedName name="BExTXZ7U13BQKYC9T78TWXRCE6L6" localSheetId="0" hidden="1">#REF!</definedName>
    <definedName name="BExTXZ7U13BQKYC9T78TWXRCE6L6" localSheetId="1" hidden="1">#REF!</definedName>
    <definedName name="BExTXZ7U13BQKYC9T78TWXRCE6L6" hidden="1">#REF!</definedName>
    <definedName name="BExTY5T62H651VC86QM4X7E28JVA" localSheetId="0" hidden="1">#REF!</definedName>
    <definedName name="BExTY5T62H651VC86QM4X7E28JVA" localSheetId="1" hidden="1">#REF!</definedName>
    <definedName name="BExTY5T62H651VC86QM4X7E28JVA" hidden="1">#REF!</definedName>
    <definedName name="BExTYHCJJ2NWRM1RV59FYR41534U" localSheetId="0" hidden="1">#REF!</definedName>
    <definedName name="BExTYHCJJ2NWRM1RV59FYR41534U" localSheetId="1" hidden="1">#REF!</definedName>
    <definedName name="BExTYHCJJ2NWRM1RV59FYR41534U" hidden="1">#REF!</definedName>
    <definedName name="BExTYKCEFJ83LZM95M1V7CSFQVEA" localSheetId="0" hidden="1">#REF!</definedName>
    <definedName name="BExTYKCEFJ83LZM95M1V7CSFQVEA" localSheetId="1" hidden="1">#REF!</definedName>
    <definedName name="BExTYKCEFJ83LZM95M1V7CSFQVEA" hidden="1">#REF!</definedName>
    <definedName name="BExTYL3GR8LX1FWLOOBTAZQOOO7D" localSheetId="0" hidden="1">'[21]10.08.4 -2008 Capital'!#REF!</definedName>
    <definedName name="BExTYL3GR8LX1FWLOOBTAZQOOO7D" localSheetId="1" hidden="1">'[21]10.08.4 -2008 Capital'!#REF!</definedName>
    <definedName name="BExTYL3GR8LX1FWLOOBTAZQOOO7D" hidden="1">'[21]10.08.4 -2008 Capital'!#REF!</definedName>
    <definedName name="BExTYLUCLWGGQOEPH6W91DIYL3RQ" localSheetId="0" hidden="1">#REF!</definedName>
    <definedName name="BExTYLUCLWGGQOEPH6W91DIYL3RQ" localSheetId="1" hidden="1">#REF!</definedName>
    <definedName name="BExTYLUCLWGGQOEPH6W91DIYL3RQ" hidden="1">#REF!</definedName>
    <definedName name="BExTYOZQGNRDMMFZOG8515WQDGU3" localSheetId="0" hidden="1">'[21]10.08.5 - 2008 Capital - TDBU'!#REF!</definedName>
    <definedName name="BExTYOZQGNRDMMFZOG8515WQDGU3" localSheetId="1" hidden="1">'[21]10.08.5 - 2008 Capital - TDBU'!#REF!</definedName>
    <definedName name="BExTYOZQGNRDMMFZOG8515WQDGU3" hidden="1">'[21]10.08.5 - 2008 Capital - TDBU'!#REF!</definedName>
    <definedName name="BExTYPLA9N640MFRJJQPKXT7P88M" localSheetId="0" hidden="1">#REF!</definedName>
    <definedName name="BExTYPLA9N640MFRJJQPKXT7P88M" localSheetId="1" hidden="1">#REF!</definedName>
    <definedName name="BExTYPLA9N640MFRJJQPKXT7P88M" hidden="1">#REF!</definedName>
    <definedName name="BExTYQMZFH06S0SMRP98OBQF34G8" localSheetId="0" hidden="1">#REF!</definedName>
    <definedName name="BExTYQMZFH06S0SMRP98OBQF34G8" localSheetId="1" hidden="1">#REF!</definedName>
    <definedName name="BExTYQMZFH06S0SMRP98OBQF34G8" hidden="1">#REF!</definedName>
    <definedName name="BExTZ7F71SNTOX4LLZCK5R9VUMIJ" localSheetId="0" hidden="1">#REF!</definedName>
    <definedName name="BExTZ7F71SNTOX4LLZCK5R9VUMIJ" localSheetId="1" hidden="1">#REF!</definedName>
    <definedName name="BExTZ7F71SNTOX4LLZCK5R9VUMIJ" hidden="1">#REF!</definedName>
    <definedName name="BExTZ8GX3F0K1UBDQ5Y9BYXK1Z6F" localSheetId="0" hidden="1">#REF!</definedName>
    <definedName name="BExTZ8GX3F0K1UBDQ5Y9BYXK1Z6F" localSheetId="1" hidden="1">#REF!</definedName>
    <definedName name="BExTZ8GX3F0K1UBDQ5Y9BYXK1Z6F" hidden="1">#REF!</definedName>
    <definedName name="BExTZ8X5G9S3PA4FPSNK7T69W7QT" localSheetId="0" hidden="1">#REF!</definedName>
    <definedName name="BExTZ8X5G9S3PA4FPSNK7T69W7QT" localSheetId="1" hidden="1">#REF!</definedName>
    <definedName name="BExTZ8X5G9S3PA4FPSNK7T69W7QT" hidden="1">#REF!</definedName>
    <definedName name="BExTZ97Y0RMR8V5BI9F2H4MFB77O" localSheetId="0" hidden="1">#REF!</definedName>
    <definedName name="BExTZ97Y0RMR8V5BI9F2H4MFB77O" localSheetId="1" hidden="1">#REF!</definedName>
    <definedName name="BExTZ97Y0RMR8V5BI9F2H4MFB77O" hidden="1">#REF!</definedName>
    <definedName name="BExTZ97YR84DZ8QVX5145UPYSRH1" localSheetId="0" hidden="1">#REF!</definedName>
    <definedName name="BExTZ97YR84DZ8QVX5145UPYSRH1" localSheetId="1" hidden="1">#REF!</definedName>
    <definedName name="BExTZ97YR84DZ8QVX5145UPYSRH1" hidden="1">#REF!</definedName>
    <definedName name="BExTZK5PMCAXJL4DUIGL6H9Y8U4C" localSheetId="0" hidden="1">#REF!</definedName>
    <definedName name="BExTZK5PMCAXJL4DUIGL6H9Y8U4C" localSheetId="1" hidden="1">#REF!</definedName>
    <definedName name="BExTZK5PMCAXJL4DUIGL6H9Y8U4C" hidden="1">#REF!</definedName>
    <definedName name="BExTZKB6L5SXV5UN71YVTCBEIGWY" localSheetId="0" hidden="1">#REF!</definedName>
    <definedName name="BExTZKB6L5SXV5UN71YVTCBEIGWY" localSheetId="1" hidden="1">#REF!</definedName>
    <definedName name="BExTZKB6L5SXV5UN71YVTCBEIGWY" hidden="1">#REF!</definedName>
    <definedName name="BExTZLICVKK4NBJFEGL270GJ2VQO" localSheetId="0" hidden="1">#REF!</definedName>
    <definedName name="BExTZLICVKK4NBJFEGL270GJ2VQO" localSheetId="1" hidden="1">#REF!</definedName>
    <definedName name="BExTZLICVKK4NBJFEGL270GJ2VQO" hidden="1">#REF!</definedName>
    <definedName name="BExTZO2596CBZKPI7YNA1QQNPAIJ" localSheetId="0" hidden="1">#REF!</definedName>
    <definedName name="BExTZO2596CBZKPI7YNA1QQNPAIJ" localSheetId="1" hidden="1">#REF!</definedName>
    <definedName name="BExTZO2596CBZKPI7YNA1QQNPAIJ" hidden="1">#REF!</definedName>
    <definedName name="BExTZY8TDV4U7FQL7O10G6VKWKPJ" localSheetId="0" hidden="1">#REF!</definedName>
    <definedName name="BExTZY8TDV4U7FQL7O10G6VKWKPJ" localSheetId="1" hidden="1">#REF!</definedName>
    <definedName name="BExTZY8TDV4U7FQL7O10G6VKWKPJ" hidden="1">#REF!</definedName>
    <definedName name="BExU02QNT4LT7H9JPUC4FXTLVGZT" localSheetId="0" hidden="1">#REF!</definedName>
    <definedName name="BExU02QNT4LT7H9JPUC4FXTLVGZT" localSheetId="1" hidden="1">#REF!</definedName>
    <definedName name="BExU02QNT4LT7H9JPUC4FXTLVGZT" hidden="1">#REF!</definedName>
    <definedName name="BExU0BFJJQO1HJZKI14QGOQ6JROO" localSheetId="0" hidden="1">#REF!</definedName>
    <definedName name="BExU0BFJJQO1HJZKI14QGOQ6JROO" localSheetId="1" hidden="1">#REF!</definedName>
    <definedName name="BExU0BFJJQO1HJZKI14QGOQ6JROO" hidden="1">#REF!</definedName>
    <definedName name="BExU0BFKP4UL0TQC5B09T8C2BO3W" localSheetId="0" hidden="1">#REF!</definedName>
    <definedName name="BExU0BFKP4UL0TQC5B09T8C2BO3W" localSheetId="1" hidden="1">#REF!</definedName>
    <definedName name="BExU0BFKP4UL0TQC5B09T8C2BO3W" hidden="1">#REF!</definedName>
    <definedName name="BExU0CXIZZF3DKCNKF3AHXAPONZC" localSheetId="0" hidden="1">#REF!</definedName>
    <definedName name="BExU0CXIZZF3DKCNKF3AHXAPONZC" localSheetId="1" hidden="1">#REF!</definedName>
    <definedName name="BExU0CXIZZF3DKCNKF3AHXAPONZC" hidden="1">#REF!</definedName>
    <definedName name="BExU0FH5WTGW8MRFUFMDDSMJ6YQ5" localSheetId="0" hidden="1">#REF!</definedName>
    <definedName name="BExU0FH5WTGW8MRFUFMDDSMJ6YQ5" localSheetId="1" hidden="1">#REF!</definedName>
    <definedName name="BExU0FH5WTGW8MRFUFMDDSMJ6YQ5" hidden="1">#REF!</definedName>
    <definedName name="BExU0GDOIL9U33QGU9ZU3YX3V1I4" localSheetId="0" hidden="1">#REF!</definedName>
    <definedName name="BExU0GDOIL9U33QGU9ZU3YX3V1I4" localSheetId="1" hidden="1">#REF!</definedName>
    <definedName name="BExU0GDOIL9U33QGU9ZU3YX3V1I4" hidden="1">#REF!</definedName>
    <definedName name="BExU0HKTO8WJDQDWRTUK5TETM3HS" localSheetId="0" hidden="1">#REF!</definedName>
    <definedName name="BExU0HKTO8WJDQDWRTUK5TETM3HS" localSheetId="1" hidden="1">#REF!</definedName>
    <definedName name="BExU0HKTO8WJDQDWRTUK5TETM3HS" hidden="1">#REF!</definedName>
    <definedName name="BExU0MTJQPE041ZN7H8UKGV6MZT7" localSheetId="0" hidden="1">#REF!</definedName>
    <definedName name="BExU0MTJQPE041ZN7H8UKGV6MZT7" localSheetId="1" hidden="1">#REF!</definedName>
    <definedName name="BExU0MTJQPE041ZN7H8UKGV6MZT7" hidden="1">#REF!</definedName>
    <definedName name="BExU0XB6XCXI4SZ92YEUFMW4TAXF" localSheetId="0" hidden="1">#REF!</definedName>
    <definedName name="BExU0XB6XCXI4SZ92YEUFMW4TAXF" localSheetId="1" hidden="1">#REF!</definedName>
    <definedName name="BExU0XB6XCXI4SZ92YEUFMW4TAXF" hidden="1">#REF!</definedName>
    <definedName name="BExU0ZUUFYHLUK4M4E8GLGIBBNT0" localSheetId="0" hidden="1">#REF!</definedName>
    <definedName name="BExU0ZUUFYHLUK4M4E8GLGIBBNT0" localSheetId="1" hidden="1">#REF!</definedName>
    <definedName name="BExU0ZUUFYHLUK4M4E8GLGIBBNT0" hidden="1">#REF!</definedName>
    <definedName name="BExU147D6RPG6ZVTSXRKFSVRHSBG" localSheetId="0" hidden="1">#REF!</definedName>
    <definedName name="BExU147D6RPG6ZVTSXRKFSVRHSBG" localSheetId="1" hidden="1">#REF!</definedName>
    <definedName name="BExU147D6RPG6ZVTSXRKFSVRHSBG" hidden="1">#REF!</definedName>
    <definedName name="BExU16R10W1SOAPNG4CDJ01T7JRE" localSheetId="0" hidden="1">#REF!</definedName>
    <definedName name="BExU16R10W1SOAPNG4CDJ01T7JRE" localSheetId="1" hidden="1">#REF!</definedName>
    <definedName name="BExU16R10W1SOAPNG4CDJ01T7JRE" hidden="1">#REF!</definedName>
    <definedName name="BExU17CKOR3GNIHDNVLH9L1IOJS9" localSheetId="0" hidden="1">#REF!</definedName>
    <definedName name="BExU17CKOR3GNIHDNVLH9L1IOJS9" localSheetId="1" hidden="1">#REF!</definedName>
    <definedName name="BExU17CKOR3GNIHDNVLH9L1IOJS9" hidden="1">#REF!</definedName>
    <definedName name="BExU1DHV15JIOYOXDDJLCPQWUF8Y" localSheetId="0" hidden="1">#REF!</definedName>
    <definedName name="BExU1DHV15JIOYOXDDJLCPQWUF8Y" localSheetId="1" hidden="1">#REF!</definedName>
    <definedName name="BExU1DHV15JIOYOXDDJLCPQWUF8Y" hidden="1">#REF!</definedName>
    <definedName name="BExU1GXUTLRPJN4MRINLAPHSZQFG" localSheetId="0" hidden="1">#REF!</definedName>
    <definedName name="BExU1GXUTLRPJN4MRINLAPHSZQFG" localSheetId="1" hidden="1">#REF!</definedName>
    <definedName name="BExU1GXUTLRPJN4MRINLAPHSZQFG" hidden="1">#REF!</definedName>
    <definedName name="BExU1IL9AOHFO85BZB6S60DK3N8H" localSheetId="0" hidden="1">#REF!</definedName>
    <definedName name="BExU1IL9AOHFO85BZB6S60DK3N8H" localSheetId="1" hidden="1">#REF!</definedName>
    <definedName name="BExU1IL9AOHFO85BZB6S60DK3N8H" hidden="1">#REF!</definedName>
    <definedName name="BExU1NOPS09CLFZL1O31RAF9BQNQ" localSheetId="0" hidden="1">#REF!</definedName>
    <definedName name="BExU1NOPS09CLFZL1O31RAF9BQNQ" localSheetId="1" hidden="1">#REF!</definedName>
    <definedName name="BExU1NOPS09CLFZL1O31RAF9BQNQ" hidden="1">#REF!</definedName>
    <definedName name="BExU1P6H60U4RWZFX1HYXV8Z6KI7" localSheetId="0" hidden="1">#REF!</definedName>
    <definedName name="BExU1P6H60U4RWZFX1HYXV8Z6KI7" localSheetId="1" hidden="1">#REF!</definedName>
    <definedName name="BExU1P6H60U4RWZFX1HYXV8Z6KI7" hidden="1">#REF!</definedName>
    <definedName name="BExU1PH9MOEX1JZVZ3D5M9DXB191" localSheetId="0" hidden="1">#REF!</definedName>
    <definedName name="BExU1PH9MOEX1JZVZ3D5M9DXB191" localSheetId="1" hidden="1">#REF!</definedName>
    <definedName name="BExU1PH9MOEX1JZVZ3D5M9DXB191" hidden="1">#REF!</definedName>
    <definedName name="BExU1QZEEKJA35IMEOLOJ3ODX0ZA" localSheetId="0" hidden="1">#REF!</definedName>
    <definedName name="BExU1QZEEKJA35IMEOLOJ3ODX0ZA" localSheetId="1" hidden="1">#REF!</definedName>
    <definedName name="BExU1QZEEKJA35IMEOLOJ3ODX0ZA" hidden="1">#REF!</definedName>
    <definedName name="BExU1VRURIWWVJ95O40WA23LMTJD" localSheetId="0" hidden="1">#REF!</definedName>
    <definedName name="BExU1VRURIWWVJ95O40WA23LMTJD" localSheetId="1" hidden="1">#REF!</definedName>
    <definedName name="BExU1VRURIWWVJ95O40WA23LMTJD" hidden="1">#REF!</definedName>
    <definedName name="BExU24M8MKBQNO1RXU0IQ2PBN3F1" localSheetId="0" hidden="1">#REF!</definedName>
    <definedName name="BExU24M8MKBQNO1RXU0IQ2PBN3F1" localSheetId="1" hidden="1">#REF!</definedName>
    <definedName name="BExU24M8MKBQNO1RXU0IQ2PBN3F1" hidden="1">#REF!</definedName>
    <definedName name="BExU2M5CK6XK55UIHDVYRXJJJRI4" localSheetId="0" hidden="1">#REF!</definedName>
    <definedName name="BExU2M5CK6XK55UIHDVYRXJJJRI4" localSheetId="1" hidden="1">#REF!</definedName>
    <definedName name="BExU2M5CK6XK55UIHDVYRXJJJRI4" hidden="1">#REF!</definedName>
    <definedName name="BExU2T1JA8VA37QX2DVLJLQAUW7W" localSheetId="0" hidden="1">#REF!</definedName>
    <definedName name="BExU2T1JA8VA37QX2DVLJLQAUW7W" localSheetId="1" hidden="1">#REF!</definedName>
    <definedName name="BExU2T1JA8VA37QX2DVLJLQAUW7W" hidden="1">#REF!</definedName>
    <definedName name="BExU2TXVT25ZTOFQAF6CM53Z1RLF" localSheetId="0" hidden="1">#REF!</definedName>
    <definedName name="BExU2TXVT25ZTOFQAF6CM53Z1RLF" localSheetId="1" hidden="1">#REF!</definedName>
    <definedName name="BExU2TXVT25ZTOFQAF6CM53Z1RLF" hidden="1">#REF!</definedName>
    <definedName name="BExU2XZLYIU19G7358W5T9E87AFR" localSheetId="0" hidden="1">#REF!</definedName>
    <definedName name="BExU2XZLYIU19G7358W5T9E87AFR" localSheetId="1" hidden="1">#REF!</definedName>
    <definedName name="BExU2XZLYIU19G7358W5T9E87AFR" hidden="1">#REF!</definedName>
    <definedName name="BExU33OMH5JZ904ICANETZ08X20J" localSheetId="0" hidden="1">#REF!</definedName>
    <definedName name="BExU33OMH5JZ904ICANETZ08X20J" localSheetId="1" hidden="1">#REF!</definedName>
    <definedName name="BExU33OMH5JZ904ICANETZ08X20J" hidden="1">#REF!</definedName>
    <definedName name="BExU3B66MCKJFSKT3HL8B5EJGVX0" localSheetId="0" hidden="1">#REF!</definedName>
    <definedName name="BExU3B66MCKJFSKT3HL8B5EJGVX0" localSheetId="1" hidden="1">#REF!</definedName>
    <definedName name="BExU3B66MCKJFSKT3HL8B5EJGVX0" hidden="1">#REF!</definedName>
    <definedName name="BExU3FIQME8CY7AIZPHINOQE8U4S" localSheetId="0" hidden="1">#REF!</definedName>
    <definedName name="BExU3FIQME8CY7AIZPHINOQE8U4S" localSheetId="1" hidden="1">#REF!</definedName>
    <definedName name="BExU3FIQME8CY7AIZPHINOQE8U4S" hidden="1">#REF!</definedName>
    <definedName name="BExU3UNI9NR1RNZR07NSLSZMDOQQ" localSheetId="0" hidden="1">#REF!</definedName>
    <definedName name="BExU3UNI9NR1RNZR07NSLSZMDOQQ" localSheetId="1" hidden="1">#REF!</definedName>
    <definedName name="BExU3UNI9NR1RNZR07NSLSZMDOQQ" hidden="1">#REF!</definedName>
    <definedName name="BExU401R18N6XKZKL7CNFOZQCM14" localSheetId="0" hidden="1">#REF!</definedName>
    <definedName name="BExU401R18N6XKZKL7CNFOZQCM14" localSheetId="1" hidden="1">#REF!</definedName>
    <definedName name="BExU401R18N6XKZKL7CNFOZQCM14" hidden="1">#REF!</definedName>
    <definedName name="BExU42QVGY7TK39W1BIN6CDRG2OE" localSheetId="0" hidden="1">#REF!</definedName>
    <definedName name="BExU42QVGY7TK39W1BIN6CDRG2OE" localSheetId="1" hidden="1">#REF!</definedName>
    <definedName name="BExU42QVGY7TK39W1BIN6CDRG2OE" hidden="1">#REF!</definedName>
    <definedName name="BExU44P2AEX6PD8VC4ISCROUCQSP" localSheetId="0" hidden="1">#REF!</definedName>
    <definedName name="BExU44P2AEX6PD8VC4ISCROUCQSP" localSheetId="1" hidden="1">#REF!</definedName>
    <definedName name="BExU44P2AEX6PD8VC4ISCROUCQSP" hidden="1">#REF!</definedName>
    <definedName name="BExU47OZMS6TCWMEHHF0UCSFLLPI" localSheetId="0" hidden="1">#REF!</definedName>
    <definedName name="BExU47OZMS6TCWMEHHF0UCSFLLPI" localSheetId="1" hidden="1">#REF!</definedName>
    <definedName name="BExU47OZMS6TCWMEHHF0UCSFLLPI" hidden="1">#REF!</definedName>
    <definedName name="BExU4D36E8TXN0M8KSNGEAFYP4DQ" localSheetId="0" hidden="1">#REF!</definedName>
    <definedName name="BExU4D36E8TXN0M8KSNGEAFYP4DQ" localSheetId="1" hidden="1">#REF!</definedName>
    <definedName name="BExU4D36E8TXN0M8KSNGEAFYP4DQ" hidden="1">#REF!</definedName>
    <definedName name="BExU4G31RRVLJ3AC6E1FNEFMXM3O" localSheetId="0" hidden="1">#REF!</definedName>
    <definedName name="BExU4G31RRVLJ3AC6E1FNEFMXM3O" localSheetId="1" hidden="1">#REF!</definedName>
    <definedName name="BExU4G31RRVLJ3AC6E1FNEFMXM3O" hidden="1">#REF!</definedName>
    <definedName name="BExU4GDVLPUEWBA4MRYRTQAUNO7B" localSheetId="0" hidden="1">#REF!</definedName>
    <definedName name="BExU4GDVLPUEWBA4MRYRTQAUNO7B" localSheetId="1" hidden="1">#REF!</definedName>
    <definedName name="BExU4GDVLPUEWBA4MRYRTQAUNO7B" hidden="1">#REF!</definedName>
    <definedName name="BExU4H4QVOMTUDXRKDNWMMIRSYHD" localSheetId="0" hidden="1">'[21]10.08.2 - 2008 Expense'!#REF!</definedName>
    <definedName name="BExU4H4QVOMTUDXRKDNWMMIRSYHD" localSheetId="1" hidden="1">'[21]10.08.2 - 2008 Expense'!#REF!</definedName>
    <definedName name="BExU4H4QVOMTUDXRKDNWMMIRSYHD" hidden="1">'[21]10.08.2 - 2008 Expense'!#REF!</definedName>
    <definedName name="BExU4I148DA7PRCCISLWQ6ABXFK6" localSheetId="0" hidden="1">#REF!</definedName>
    <definedName name="BExU4I148DA7PRCCISLWQ6ABXFK6" localSheetId="1" hidden="1">#REF!</definedName>
    <definedName name="BExU4I148DA7PRCCISLWQ6ABXFK6" hidden="1">#REF!</definedName>
    <definedName name="BExU4L101H2KQHVKCKQ4PBAWZV6K" localSheetId="0" hidden="1">#REF!</definedName>
    <definedName name="BExU4L101H2KQHVKCKQ4PBAWZV6K" localSheetId="1" hidden="1">#REF!</definedName>
    <definedName name="BExU4L101H2KQHVKCKQ4PBAWZV6K" hidden="1">#REF!</definedName>
    <definedName name="BExU4NA00RRRBGRT6TOB0MXZRCRZ" localSheetId="0" hidden="1">#REF!</definedName>
    <definedName name="BExU4NA00RRRBGRT6TOB0MXZRCRZ" localSheetId="1" hidden="1">#REF!</definedName>
    <definedName name="BExU4NA00RRRBGRT6TOB0MXZRCRZ" hidden="1">#REF!</definedName>
    <definedName name="BExU51IFNZXPBDES28457LR8X60M" localSheetId="0" hidden="1">#REF!</definedName>
    <definedName name="BExU51IFNZXPBDES28457LR8X60M" localSheetId="1" hidden="1">#REF!</definedName>
    <definedName name="BExU51IFNZXPBDES28457LR8X60M" hidden="1">#REF!</definedName>
    <definedName name="BExU529I6YHVOG83TJHWSILIQU1S" localSheetId="0" hidden="1">#REF!</definedName>
    <definedName name="BExU529I6YHVOG83TJHWSILIQU1S" localSheetId="1" hidden="1">#REF!</definedName>
    <definedName name="BExU529I6YHVOG83TJHWSILIQU1S" hidden="1">#REF!</definedName>
    <definedName name="BExU57YCIKPRD8QWL6EU0YR3NG3J" localSheetId="0" hidden="1">#REF!</definedName>
    <definedName name="BExU57YCIKPRD8QWL6EU0YR3NG3J" localSheetId="1" hidden="1">#REF!</definedName>
    <definedName name="BExU57YCIKPRD8QWL6EU0YR3NG3J" hidden="1">#REF!</definedName>
    <definedName name="BExU5DSTBWXLN6E59B757KRWRI6E" localSheetId="0" hidden="1">#REF!</definedName>
    <definedName name="BExU5DSTBWXLN6E59B757KRWRI6E" localSheetId="1" hidden="1">#REF!</definedName>
    <definedName name="BExU5DSTBWXLN6E59B757KRWRI6E" hidden="1">#REF!</definedName>
    <definedName name="BExU5TDWM8NNDHYPQ7OQODTQ368A" localSheetId="0" hidden="1">#REF!</definedName>
    <definedName name="BExU5TDWM8NNDHYPQ7OQODTQ368A" localSheetId="1" hidden="1">#REF!</definedName>
    <definedName name="BExU5TDWM8NNDHYPQ7OQODTQ368A" hidden="1">#REF!</definedName>
    <definedName name="BExU5UQD0ZEWKNYDL4KL8VFIMNVH" localSheetId="0" hidden="1">#REF!</definedName>
    <definedName name="BExU5UQD0ZEWKNYDL4KL8VFIMNVH" localSheetId="1" hidden="1">#REF!</definedName>
    <definedName name="BExU5UQD0ZEWKNYDL4KL8VFIMNVH" hidden="1">#REF!</definedName>
    <definedName name="BExU5X4OX1V1XHS6WSSORVQPP6Z3" localSheetId="0" hidden="1">#REF!</definedName>
    <definedName name="BExU5X4OX1V1XHS6WSSORVQPP6Z3" localSheetId="1" hidden="1">#REF!</definedName>
    <definedName name="BExU5X4OX1V1XHS6WSSORVQPP6Z3" hidden="1">#REF!</definedName>
    <definedName name="BExU5XVPARTFMRYHNUTBKDIL4UJN" localSheetId="0" hidden="1">#REF!</definedName>
    <definedName name="BExU5XVPARTFMRYHNUTBKDIL4UJN" localSheetId="1" hidden="1">#REF!</definedName>
    <definedName name="BExU5XVPARTFMRYHNUTBKDIL4UJN" hidden="1">#REF!</definedName>
    <definedName name="BExU66KMFBAP8JCVG9VM1RD1TNFF" localSheetId="0" hidden="1">#REF!</definedName>
    <definedName name="BExU66KMFBAP8JCVG9VM1RD1TNFF" localSheetId="1" hidden="1">#REF!</definedName>
    <definedName name="BExU66KMFBAP8JCVG9VM1RD1TNFF" hidden="1">#REF!</definedName>
    <definedName name="BExU68IOM3CB3TACNAE9565TW7SH" localSheetId="0" hidden="1">#REF!</definedName>
    <definedName name="BExU68IOM3CB3TACNAE9565TW7SH" localSheetId="1" hidden="1">#REF!</definedName>
    <definedName name="BExU68IOM3CB3TACNAE9565TW7SH" hidden="1">#REF!</definedName>
    <definedName name="BExU6AM82KN21E82HMWVP3LWP9IL" localSheetId="0" hidden="1">#REF!</definedName>
    <definedName name="BExU6AM82KN21E82HMWVP3LWP9IL" localSheetId="1" hidden="1">#REF!</definedName>
    <definedName name="BExU6AM82KN21E82HMWVP3LWP9IL" hidden="1">#REF!</definedName>
    <definedName name="BExU6FEU1MRHU98R9YOJC5OKUJ6L" localSheetId="0" hidden="1">#REF!</definedName>
    <definedName name="BExU6FEU1MRHU98R9YOJC5OKUJ6L" localSheetId="1" hidden="1">#REF!</definedName>
    <definedName name="BExU6FEU1MRHU98R9YOJC5OKUJ6L" hidden="1">#REF!</definedName>
    <definedName name="BExU6KIAJ663Y8W8QMU4HCF183DF" localSheetId="0" hidden="1">#REF!</definedName>
    <definedName name="BExU6KIAJ663Y8W8QMU4HCF183DF" localSheetId="1" hidden="1">#REF!</definedName>
    <definedName name="BExU6KIAJ663Y8W8QMU4HCF183DF" hidden="1">#REF!</definedName>
    <definedName name="BExU6KT19B4PG6SHXFBGBPLM66KT" localSheetId="0" hidden="1">#REF!</definedName>
    <definedName name="BExU6KT19B4PG6SHXFBGBPLM66KT" localSheetId="1" hidden="1">#REF!</definedName>
    <definedName name="BExU6KT19B4PG6SHXFBGBPLM66KT" hidden="1">#REF!</definedName>
    <definedName name="BExU6PAVKIOAIMQ9XQIHHF1SUAGO" localSheetId="0" hidden="1">#REF!</definedName>
    <definedName name="BExU6PAVKIOAIMQ9XQIHHF1SUAGO" localSheetId="1" hidden="1">#REF!</definedName>
    <definedName name="BExU6PAVKIOAIMQ9XQIHHF1SUAGO" hidden="1">#REF!</definedName>
    <definedName name="BExU6WXXC7SSQDMHSLUN5C2V4IYX" localSheetId="0" hidden="1">#REF!</definedName>
    <definedName name="BExU6WXXC7SSQDMHSLUN5C2V4IYX" localSheetId="1" hidden="1">#REF!</definedName>
    <definedName name="BExU6WXXC7SSQDMHSLUN5C2V4IYX" hidden="1">#REF!</definedName>
    <definedName name="BExU73387E74XE8A9UKZLZNJYY65" localSheetId="0" hidden="1">#REF!</definedName>
    <definedName name="BExU73387E74XE8A9UKZLZNJYY65" localSheetId="1" hidden="1">#REF!</definedName>
    <definedName name="BExU73387E74XE8A9UKZLZNJYY65" hidden="1">#REF!</definedName>
    <definedName name="BExU76ZHCJM8I7VSICCMSTC33O6U" localSheetId="0" hidden="1">#REF!</definedName>
    <definedName name="BExU76ZHCJM8I7VSICCMSTC33O6U" localSheetId="1" hidden="1">#REF!</definedName>
    <definedName name="BExU76ZHCJM8I7VSICCMSTC33O6U" hidden="1">#REF!</definedName>
    <definedName name="BExU7BBTUF8BQ42DSGM94X5TG5GF" localSheetId="0" hidden="1">#REF!</definedName>
    <definedName name="BExU7BBTUF8BQ42DSGM94X5TG5GF" localSheetId="1" hidden="1">#REF!</definedName>
    <definedName name="BExU7BBTUF8BQ42DSGM94X5TG5GF" hidden="1">#REF!</definedName>
    <definedName name="BExU7HH4EAHFQHT4AXKGWAWZP3I0" localSheetId="0" hidden="1">#REF!</definedName>
    <definedName name="BExU7HH4EAHFQHT4AXKGWAWZP3I0" localSheetId="1" hidden="1">#REF!</definedName>
    <definedName name="BExU7HH4EAHFQHT4AXKGWAWZP3I0" hidden="1">#REF!</definedName>
    <definedName name="BExU7MF1ZVPDHOSMCAXOSYICHZ4I" localSheetId="0" hidden="1">#REF!</definedName>
    <definedName name="BExU7MF1ZVPDHOSMCAXOSYICHZ4I" localSheetId="1" hidden="1">#REF!</definedName>
    <definedName name="BExU7MF1ZVPDHOSMCAXOSYICHZ4I" hidden="1">#REF!</definedName>
    <definedName name="BExU7O2BJ6D5YCKEL6FD2EFCWYRX" localSheetId="0" hidden="1">#REF!</definedName>
    <definedName name="BExU7O2BJ6D5YCKEL6FD2EFCWYRX" localSheetId="1" hidden="1">#REF!</definedName>
    <definedName name="BExU7O2BJ6D5YCKEL6FD2EFCWYRX" hidden="1">#REF!</definedName>
    <definedName name="BExU7PKGGTU90XX4CKU6M5W0HTLN" localSheetId="0" hidden="1">#REF!</definedName>
    <definedName name="BExU7PKGGTU90XX4CKU6M5W0HTLN" localSheetId="1" hidden="1">#REF!</definedName>
    <definedName name="BExU7PKGGTU90XX4CKU6M5W0HTLN" hidden="1">#REF!</definedName>
    <definedName name="BExU7Q0JS9YIUKUPNSSAIDK2KJAV" localSheetId="0" hidden="1">#REF!</definedName>
    <definedName name="BExU7Q0JS9YIUKUPNSSAIDK2KJAV" localSheetId="1" hidden="1">#REF!</definedName>
    <definedName name="BExU7Q0JS9YIUKUPNSSAIDK2KJAV" hidden="1">#REF!</definedName>
    <definedName name="BExU7XNR6I6O94DKRLHQ1FWJ64S0" localSheetId="0" hidden="1">#REF!</definedName>
    <definedName name="BExU7XNR6I6O94DKRLHQ1FWJ64S0" localSheetId="1" hidden="1">#REF!</definedName>
    <definedName name="BExU7XNR6I6O94DKRLHQ1FWJ64S0" hidden="1">#REF!</definedName>
    <definedName name="BExU80I6AE5OU7P7F5V7HWIZBJ4P" localSheetId="0" hidden="1">#REF!</definedName>
    <definedName name="BExU80I6AE5OU7P7F5V7HWIZBJ4P" localSheetId="1" hidden="1">#REF!</definedName>
    <definedName name="BExU80I6AE5OU7P7F5V7HWIZBJ4P" hidden="1">#REF!</definedName>
    <definedName name="BExU86NB26MCPYIISZ36HADONGT2" localSheetId="0" hidden="1">#REF!</definedName>
    <definedName name="BExU86NB26MCPYIISZ36HADONGT2" localSheetId="1" hidden="1">#REF!</definedName>
    <definedName name="BExU86NB26MCPYIISZ36HADONGT2" hidden="1">#REF!</definedName>
    <definedName name="BExU885EZZNSZV3GP298UJ8LB7OL" localSheetId="0" hidden="1">#REF!</definedName>
    <definedName name="BExU885EZZNSZV3GP298UJ8LB7OL" localSheetId="1" hidden="1">#REF!</definedName>
    <definedName name="BExU885EZZNSZV3GP298UJ8LB7OL" hidden="1">#REF!</definedName>
    <definedName name="BExU8DZPVHN9IPBJG5ASDBCHVV6F" localSheetId="0" hidden="1">#REF!</definedName>
    <definedName name="BExU8DZPVHN9IPBJG5ASDBCHVV6F" localSheetId="1" hidden="1">#REF!</definedName>
    <definedName name="BExU8DZPVHN9IPBJG5ASDBCHVV6F" hidden="1">#REF!</definedName>
    <definedName name="BExU8FSAUP9TUZ1NO9WXK80QPHWV" localSheetId="0" hidden="1">#REF!</definedName>
    <definedName name="BExU8FSAUP9TUZ1NO9WXK80QPHWV" localSheetId="1" hidden="1">#REF!</definedName>
    <definedName name="BExU8FSAUP9TUZ1NO9WXK80QPHWV" hidden="1">#REF!</definedName>
    <definedName name="BExU8GOTU4Q7I3BF5S1PKOPIPIP8" localSheetId="0" hidden="1">#REF!</definedName>
    <definedName name="BExU8GOTU4Q7I3BF5S1PKOPIPIP8" localSheetId="1" hidden="1">#REF!</definedName>
    <definedName name="BExU8GOTU4Q7I3BF5S1PKOPIPIP8" hidden="1">#REF!</definedName>
    <definedName name="BExU8KFLAN778MBN93NYZB0FV30G" localSheetId="0" hidden="1">#REF!</definedName>
    <definedName name="BExU8KFLAN778MBN93NYZB0FV30G" localSheetId="1" hidden="1">#REF!</definedName>
    <definedName name="BExU8KFLAN778MBN93NYZB0FV30G" hidden="1">#REF!</definedName>
    <definedName name="BExU8MDV8JYF9JHWAW4N09DMLGH5" localSheetId="0" hidden="1">#REF!</definedName>
    <definedName name="BExU8MDV8JYF9JHWAW4N09DMLGH5" localSheetId="1" hidden="1">#REF!</definedName>
    <definedName name="BExU8MDV8JYF9JHWAW4N09DMLGH5" hidden="1">#REF!</definedName>
    <definedName name="BExU8R0Z2JP4BSAIMCN5VNQZSAQV" localSheetId="0" hidden="1">#REF!</definedName>
    <definedName name="BExU8R0Z2JP4BSAIMCN5VNQZSAQV" localSheetId="1" hidden="1">#REF!</definedName>
    <definedName name="BExU8R0Z2JP4BSAIMCN5VNQZSAQV" hidden="1">#REF!</definedName>
    <definedName name="BExU8SO8VG1NKAASDL1AWU8VYF7J" localSheetId="0" hidden="1">#REF!</definedName>
    <definedName name="BExU8SO8VG1NKAASDL1AWU8VYF7J" localSheetId="1" hidden="1">#REF!</definedName>
    <definedName name="BExU8SO8VG1NKAASDL1AWU8VYF7J" hidden="1">#REF!</definedName>
    <definedName name="BExU8UX9JX3XLB47YZ8GFXE0V7R2" localSheetId="0" hidden="1">#REF!</definedName>
    <definedName name="BExU8UX9JX3XLB47YZ8GFXE0V7R2" localSheetId="1" hidden="1">#REF!</definedName>
    <definedName name="BExU8UX9JX3XLB47YZ8GFXE0V7R2" hidden="1">#REF!</definedName>
    <definedName name="BExU91DC3DGKPZD6LTER2IRTF89C" localSheetId="0" hidden="1">#REF!</definedName>
    <definedName name="BExU91DC3DGKPZD6LTER2IRTF89C" localSheetId="1" hidden="1">#REF!</definedName>
    <definedName name="BExU91DC3DGKPZD6LTER2IRTF89C" hidden="1">#REF!</definedName>
    <definedName name="BExU91TEHJ9BOPW2I0PGCMVB2LIN" localSheetId="0" hidden="1">#REF!</definedName>
    <definedName name="BExU91TEHJ9BOPW2I0PGCMVB2LIN" localSheetId="1" hidden="1">#REF!</definedName>
    <definedName name="BExU91TEHJ9BOPW2I0PGCMVB2LIN" hidden="1">#REF!</definedName>
    <definedName name="BExU935WUOV28D64L2EAFTLHA8XK" localSheetId="0" hidden="1">'[21]10.08.5 - 2008 Capital - TDBU'!#REF!</definedName>
    <definedName name="BExU935WUOV28D64L2EAFTLHA8XK" localSheetId="1" hidden="1">'[21]10.08.5 - 2008 Capital - TDBU'!#REF!</definedName>
    <definedName name="BExU935WUOV28D64L2EAFTLHA8XK" hidden="1">'[21]10.08.5 - 2008 Capital - TDBU'!#REF!</definedName>
    <definedName name="BExU96M1J7P9DZQ3S9H0C12KGYTW" localSheetId="0" hidden="1">#REF!</definedName>
    <definedName name="BExU96M1J7P9DZQ3S9H0C12KGYTW" localSheetId="1" hidden="1">#REF!</definedName>
    <definedName name="BExU96M1J7P9DZQ3S9H0C12KGYTW" hidden="1">#REF!</definedName>
    <definedName name="BExU9F05OR1GZ3057R6UL3WPEIYI" localSheetId="0" hidden="1">#REF!</definedName>
    <definedName name="BExU9F05OR1GZ3057R6UL3WPEIYI" localSheetId="1" hidden="1">#REF!</definedName>
    <definedName name="BExU9F05OR1GZ3057R6UL3WPEIYI" hidden="1">#REF!</definedName>
    <definedName name="BExU9GCSO5YILIKG6VAHN13DL75K" localSheetId="0" hidden="1">#REF!</definedName>
    <definedName name="BExU9GCSO5YILIKG6VAHN13DL75K" localSheetId="1" hidden="1">#REF!</definedName>
    <definedName name="BExU9GCSO5YILIKG6VAHN13DL75K" hidden="1">#REF!</definedName>
    <definedName name="BExU9KJOZLO15N11MJVN782NFGJ0" localSheetId="0" hidden="1">#REF!</definedName>
    <definedName name="BExU9KJOZLO15N11MJVN782NFGJ0" localSheetId="1" hidden="1">#REF!</definedName>
    <definedName name="BExU9KJOZLO15N11MJVN782NFGJ0" hidden="1">#REF!</definedName>
    <definedName name="BExU9KUGSKLYR8ZI3DN6F833CK8A" localSheetId="0" hidden="1">#REF!</definedName>
    <definedName name="BExU9KUGSKLYR8ZI3DN6F833CK8A" localSheetId="1" hidden="1">#REF!</definedName>
    <definedName name="BExU9KUGSKLYR8ZI3DN6F833CK8A" hidden="1">#REF!</definedName>
    <definedName name="BExU9LG29XU2K1GNKRO4438JYQZE" localSheetId="0" hidden="1">#REF!</definedName>
    <definedName name="BExU9LG29XU2K1GNKRO4438JYQZE" localSheetId="1" hidden="1">#REF!</definedName>
    <definedName name="BExU9LG29XU2K1GNKRO4438JYQZE" hidden="1">#REF!</definedName>
    <definedName name="BExU9MHVU4RJY03HU20S53C4BQTJ" localSheetId="0" hidden="1">#REF!</definedName>
    <definedName name="BExU9MHVU4RJY03HU20S53C4BQTJ" localSheetId="1" hidden="1">#REF!</definedName>
    <definedName name="BExU9MHVU4RJY03HU20S53C4BQTJ" hidden="1">#REF!</definedName>
    <definedName name="BExU9RW36I5Z6JIXUIUB3PJH86LT" localSheetId="0" hidden="1">#REF!</definedName>
    <definedName name="BExU9RW36I5Z6JIXUIUB3PJH86LT" localSheetId="1" hidden="1">#REF!</definedName>
    <definedName name="BExU9RW36I5Z6JIXUIUB3PJH86LT" hidden="1">#REF!</definedName>
    <definedName name="BExUA28AO7OWDG3H23Q0CL4B7BHW" localSheetId="0" hidden="1">#REF!</definedName>
    <definedName name="BExUA28AO7OWDG3H23Q0CL4B7BHW" localSheetId="1" hidden="1">#REF!</definedName>
    <definedName name="BExUA28AO7OWDG3H23Q0CL4B7BHW" hidden="1">#REF!</definedName>
    <definedName name="BExUA5O923FFNEBY8BPO1TU3QGBM" localSheetId="0" hidden="1">#REF!</definedName>
    <definedName name="BExUA5O923FFNEBY8BPO1TU3QGBM" localSheetId="1" hidden="1">#REF!</definedName>
    <definedName name="BExUA5O923FFNEBY8BPO1TU3QGBM" hidden="1">#REF!</definedName>
    <definedName name="BExUA6Q4K25VH452AQ3ZIRBCMS61" localSheetId="0" hidden="1">#REF!</definedName>
    <definedName name="BExUA6Q4K25VH452AQ3ZIRBCMS61" localSheetId="1" hidden="1">#REF!</definedName>
    <definedName name="BExUA6Q4K25VH452AQ3ZIRBCMS61" hidden="1">#REF!</definedName>
    <definedName name="BExUA7MHC1RAILNC8XURIB3WHXK3" localSheetId="0" hidden="1">#REF!</definedName>
    <definedName name="BExUA7MHC1RAILNC8XURIB3WHXK3" localSheetId="1" hidden="1">#REF!</definedName>
    <definedName name="BExUA7MHC1RAILNC8XURIB3WHXK3" hidden="1">#REF!</definedName>
    <definedName name="BExUAABKIIVOK3JUILTKGJVUPEQK" localSheetId="0" hidden="1">#REF!</definedName>
    <definedName name="BExUAABKIIVOK3JUILTKGJVUPEQK" localSheetId="1" hidden="1">#REF!</definedName>
    <definedName name="BExUAABKIIVOK3JUILTKGJVUPEQK" hidden="1">#REF!</definedName>
    <definedName name="BExUAAH2D4VGVRIQGPJB00O9MFGA" localSheetId="0" hidden="1">#REF!</definedName>
    <definedName name="BExUAAH2D4VGVRIQGPJB00O9MFGA" localSheetId="1" hidden="1">#REF!</definedName>
    <definedName name="BExUAAH2D4VGVRIQGPJB00O9MFGA" hidden="1">#REF!</definedName>
    <definedName name="BExUABTJG7CHXQDBVDEEMHSVE1YY" localSheetId="0" hidden="1">'[21]10.08.5 - 2008 Capital - TDBU'!#REF!</definedName>
    <definedName name="BExUABTJG7CHXQDBVDEEMHSVE1YY" localSheetId="1" hidden="1">'[21]10.08.5 - 2008 Capital - TDBU'!#REF!</definedName>
    <definedName name="BExUABTJG7CHXQDBVDEEMHSVE1YY" hidden="1">'[21]10.08.5 - 2008 Capital - TDBU'!#REF!</definedName>
    <definedName name="BExUAE7VUMCVDFX37BD0AFOQDTE3" localSheetId="0" hidden="1">#REF!</definedName>
    <definedName name="BExUAE7VUMCVDFX37BD0AFOQDTE3" localSheetId="1" hidden="1">#REF!</definedName>
    <definedName name="BExUAE7VUMCVDFX37BD0AFOQDTE3" hidden="1">#REF!</definedName>
    <definedName name="BExUAFV4JMBSM2SKBQL9NHL0NIBS" localSheetId="0" hidden="1">#REF!</definedName>
    <definedName name="BExUAFV4JMBSM2SKBQL9NHL0NIBS" localSheetId="1" hidden="1">#REF!</definedName>
    <definedName name="BExUAFV4JMBSM2SKBQL9NHL0NIBS" hidden="1">#REF!</definedName>
    <definedName name="BExUAMWQODKBXMRH1QCMJLJBF8M7" localSheetId="0" hidden="1">#REF!</definedName>
    <definedName name="BExUAMWQODKBXMRH1QCMJLJBF8M7" localSheetId="1" hidden="1">#REF!</definedName>
    <definedName name="BExUAMWQODKBXMRH1QCMJLJBF8M7" hidden="1">#REF!</definedName>
    <definedName name="BExUAQYCACRL8UX675MZ2A0135PW" localSheetId="0" hidden="1">#REF!</definedName>
    <definedName name="BExUAQYCACRL8UX675MZ2A0135PW" localSheetId="1" hidden="1">#REF!</definedName>
    <definedName name="BExUAQYCACRL8UX675MZ2A0135PW" hidden="1">#REF!</definedName>
    <definedName name="BExUAT7C2EA99VHS9U7OALH9YLZN" localSheetId="0" hidden="1">#REF!</definedName>
    <definedName name="BExUAT7C2EA99VHS9U7OALH9YLZN" localSheetId="1" hidden="1">#REF!</definedName>
    <definedName name="BExUAT7C2EA99VHS9U7OALH9YLZN" hidden="1">#REF!</definedName>
    <definedName name="BExUAVAV8UKWKQ0K62SFQWUFUOTU" localSheetId="0" hidden="1">#REF!</definedName>
    <definedName name="BExUAVAV8UKWKQ0K62SFQWUFUOTU" localSheetId="1" hidden="1">#REF!</definedName>
    <definedName name="BExUAVAV8UKWKQ0K62SFQWUFUOTU" hidden="1">#REF!</definedName>
    <definedName name="BExUAX8WS5OPVLCDXRGKTU2QMTFO" localSheetId="0" hidden="1">#REF!</definedName>
    <definedName name="BExUAX8WS5OPVLCDXRGKTU2QMTFO" localSheetId="1" hidden="1">#REF!</definedName>
    <definedName name="BExUAX8WS5OPVLCDXRGKTU2QMTFO" hidden="1">#REF!</definedName>
    <definedName name="BExUB8HLEXSBVPZ5AXNQEK96F1N4" localSheetId="0" hidden="1">#REF!</definedName>
    <definedName name="BExUB8HLEXSBVPZ5AXNQEK96F1N4" localSheetId="1" hidden="1">#REF!</definedName>
    <definedName name="BExUB8HLEXSBVPZ5AXNQEK96F1N4" hidden="1">#REF!</definedName>
    <definedName name="BExUB9U3LH9RE0L0C9VDXHG4Z0CT" localSheetId="0" hidden="1">#REF!</definedName>
    <definedName name="BExUB9U3LH9RE0L0C9VDXHG4Z0CT" localSheetId="1" hidden="1">#REF!</definedName>
    <definedName name="BExUB9U3LH9RE0L0C9VDXHG4Z0CT" hidden="1">#REF!</definedName>
    <definedName name="BExUBCDVZIEA7YT0LPSMHL5ZSERQ" localSheetId="0" hidden="1">#REF!</definedName>
    <definedName name="BExUBCDVZIEA7YT0LPSMHL5ZSERQ" localSheetId="1" hidden="1">#REF!</definedName>
    <definedName name="BExUBCDVZIEA7YT0LPSMHL5ZSERQ" hidden="1">#REF!</definedName>
    <definedName name="BExUBKXBUCN760QYU7Q8GESBWOQH" localSheetId="0" hidden="1">#REF!</definedName>
    <definedName name="BExUBKXBUCN760QYU7Q8GESBWOQH" localSheetId="1" hidden="1">#REF!</definedName>
    <definedName name="BExUBKXBUCN760QYU7Q8GESBWOQH" hidden="1">#REF!</definedName>
    <definedName name="BExUBL83ED0P076RN9RJ8P1MZ299" localSheetId="0" hidden="1">#REF!</definedName>
    <definedName name="BExUBL83ED0P076RN9RJ8P1MZ299" localSheetId="1" hidden="1">#REF!</definedName>
    <definedName name="BExUBL83ED0P076RN9RJ8P1MZ299" hidden="1">#REF!</definedName>
    <definedName name="BExUBS9LHCDLBL7S3ZNT91B3T5I9" localSheetId="0" hidden="1">#REF!</definedName>
    <definedName name="BExUBS9LHCDLBL7S3ZNT91B3T5I9" localSheetId="1" hidden="1">#REF!</definedName>
    <definedName name="BExUBS9LHCDLBL7S3ZNT91B3T5I9" hidden="1">#REF!</definedName>
    <definedName name="BExUBZB72GX583YHAMJJC3QGV1EZ" localSheetId="0" hidden="1">#REF!</definedName>
    <definedName name="BExUBZB72GX583YHAMJJC3QGV1EZ" localSheetId="1" hidden="1">#REF!</definedName>
    <definedName name="BExUBZB72GX583YHAMJJC3QGV1EZ" hidden="1">#REF!</definedName>
    <definedName name="BExUC4EMUM9S63KSY0LLQUAGWJ1A" localSheetId="0" hidden="1">#REF!</definedName>
    <definedName name="BExUC4EMUM9S63KSY0LLQUAGWJ1A" localSheetId="1" hidden="1">#REF!</definedName>
    <definedName name="BExUC4EMUM9S63KSY0LLQUAGWJ1A" hidden="1">#REF!</definedName>
    <definedName name="BExUC623BDYEODBN0N4DO6PJQ7NU" localSheetId="0" hidden="1">#REF!</definedName>
    <definedName name="BExUC623BDYEODBN0N4DO6PJQ7NU" localSheetId="1" hidden="1">#REF!</definedName>
    <definedName name="BExUC623BDYEODBN0N4DO6PJQ7NU" hidden="1">#REF!</definedName>
    <definedName name="BExUC8WH8TCKBB5313JGYYQ1WFLT" localSheetId="0" hidden="1">#REF!</definedName>
    <definedName name="BExUC8WH8TCKBB5313JGYYQ1WFLT" localSheetId="1" hidden="1">#REF!</definedName>
    <definedName name="BExUC8WH8TCKBB5313JGYYQ1WFLT" hidden="1">#REF!</definedName>
    <definedName name="BExUCFCDK6SPH86I6STXX8X3WMC4" localSheetId="0" hidden="1">#REF!</definedName>
    <definedName name="BExUCFCDK6SPH86I6STXX8X3WMC4" localSheetId="1" hidden="1">#REF!</definedName>
    <definedName name="BExUCFCDK6SPH86I6STXX8X3WMC4" hidden="1">#REF!</definedName>
    <definedName name="BExUCI1NZNPIHC2T0GUIENNZVCNG" localSheetId="0" hidden="1">#REF!</definedName>
    <definedName name="BExUCI1NZNPIHC2T0GUIENNZVCNG" localSheetId="1" hidden="1">#REF!</definedName>
    <definedName name="BExUCI1NZNPIHC2T0GUIENNZVCNG" hidden="1">#REF!</definedName>
    <definedName name="BExUCLC6AQ5KR6LXSAXV4QQ8ASVG" localSheetId="0" hidden="1">#REF!</definedName>
    <definedName name="BExUCLC6AQ5KR6LXSAXV4QQ8ASVG" localSheetId="1" hidden="1">#REF!</definedName>
    <definedName name="BExUCLC6AQ5KR6LXSAXV4QQ8ASVG" hidden="1">#REF!</definedName>
    <definedName name="BExUCPOPUZEN1BYI6PPSAUKQPXP4" localSheetId="0" hidden="1">#REF!</definedName>
    <definedName name="BExUCPOPUZEN1BYI6PPSAUKQPXP4" localSheetId="1" hidden="1">#REF!</definedName>
    <definedName name="BExUCPOPUZEN1BYI6PPSAUKQPXP4" hidden="1">#REF!</definedName>
    <definedName name="BExUCQL36TCLIPO8DEYYYFQLM20S" localSheetId="0" hidden="1">#REF!</definedName>
    <definedName name="BExUCQL36TCLIPO8DEYYYFQLM20S" localSheetId="1" hidden="1">#REF!</definedName>
    <definedName name="BExUCQL36TCLIPO8DEYYYFQLM20S" hidden="1">#REF!</definedName>
    <definedName name="BExUD4IOJ12X3PJG5WXNNGDRCKAP" localSheetId="0" hidden="1">#REF!</definedName>
    <definedName name="BExUD4IOJ12X3PJG5WXNNGDRCKAP" localSheetId="1" hidden="1">#REF!</definedName>
    <definedName name="BExUD4IOJ12X3PJG5WXNNGDRCKAP" hidden="1">#REF!</definedName>
    <definedName name="BExUD77TM7LZ8CRP774MLVLQMHJF" localSheetId="0" hidden="1">#REF!</definedName>
    <definedName name="BExUD77TM7LZ8CRP774MLVLQMHJF" localSheetId="1" hidden="1">#REF!</definedName>
    <definedName name="BExUD77TM7LZ8CRP774MLVLQMHJF" hidden="1">#REF!</definedName>
    <definedName name="BExUD9WX9BWK72UWVSLYZJLAY5VY" localSheetId="0" hidden="1">#REF!</definedName>
    <definedName name="BExUD9WX9BWK72UWVSLYZJLAY5VY" localSheetId="1" hidden="1">#REF!</definedName>
    <definedName name="BExUD9WX9BWK72UWVSLYZJLAY5VY" hidden="1">#REF!</definedName>
    <definedName name="BExUDBEUJH9IACZDBL1VAUWPG0QW" localSheetId="0" hidden="1">#REF!</definedName>
    <definedName name="BExUDBEUJH9IACZDBL1VAUWPG0QW" localSheetId="1" hidden="1">#REF!</definedName>
    <definedName name="BExUDBEUJH9IACZDBL1VAUWPG0QW" hidden="1">#REF!</definedName>
    <definedName name="BExUDEV0CYVO7Y5IQQBEJ6FUY9S6" localSheetId="0" hidden="1">#REF!</definedName>
    <definedName name="BExUDEV0CYVO7Y5IQQBEJ6FUY9S6" localSheetId="1" hidden="1">#REF!</definedName>
    <definedName name="BExUDEV0CYVO7Y5IQQBEJ6FUY9S6" hidden="1">#REF!</definedName>
    <definedName name="BExUDWOXQGIZW0EAIIYLQUPXF8YV" localSheetId="0" hidden="1">#REF!</definedName>
    <definedName name="BExUDWOXQGIZW0EAIIYLQUPXF8YV" localSheetId="1" hidden="1">#REF!</definedName>
    <definedName name="BExUDWOXQGIZW0EAIIYLQUPXF8YV" hidden="1">#REF!</definedName>
    <definedName name="BExUDXAIC17W1FUU8Z10XUAVB7CS" localSheetId="0" hidden="1">#REF!</definedName>
    <definedName name="BExUDXAIC17W1FUU8Z10XUAVB7CS" localSheetId="1" hidden="1">#REF!</definedName>
    <definedName name="BExUDXAIC17W1FUU8Z10XUAVB7CS" hidden="1">#REF!</definedName>
    <definedName name="BExUE5OMY7OAJQ9WR8C8HG311ORP" localSheetId="0" hidden="1">#REF!</definedName>
    <definedName name="BExUE5OMY7OAJQ9WR8C8HG311ORP" localSheetId="1" hidden="1">#REF!</definedName>
    <definedName name="BExUE5OMY7OAJQ9WR8C8HG311ORP" hidden="1">#REF!</definedName>
    <definedName name="BExUEBZ76MLA94L1R8NG6162LJJC" localSheetId="0" hidden="1">#REF!</definedName>
    <definedName name="BExUEBZ76MLA94L1R8NG6162LJJC" localSheetId="1" hidden="1">#REF!</definedName>
    <definedName name="BExUEBZ76MLA94L1R8NG6162LJJC" hidden="1">#REF!</definedName>
    <definedName name="BExUEFKOQWXXGRNLAOJV2BJ66UB8" localSheetId="0" hidden="1">#REF!</definedName>
    <definedName name="BExUEFKOQWXXGRNLAOJV2BJ66UB8" localSheetId="1" hidden="1">#REF!</definedName>
    <definedName name="BExUEFKOQWXXGRNLAOJV2BJ66UB8" hidden="1">#REF!</definedName>
    <definedName name="BExUEJGX3OQQP5KFRJSRCZ70EI9V" localSheetId="0" hidden="1">#REF!</definedName>
    <definedName name="BExUEJGX3OQQP5KFRJSRCZ70EI9V" localSheetId="1" hidden="1">#REF!</definedName>
    <definedName name="BExUEJGX3OQQP5KFRJSRCZ70EI9V" hidden="1">#REF!</definedName>
    <definedName name="BExUEYR71COFS2X8PDNU21IPMQEU" localSheetId="0" hidden="1">#REF!</definedName>
    <definedName name="BExUEYR71COFS2X8PDNU21IPMQEU" localSheetId="1" hidden="1">#REF!</definedName>
    <definedName name="BExUEYR71COFS2X8PDNU21IPMQEU" hidden="1">#REF!</definedName>
    <definedName name="BExVPRLJ9I6RX45EDVFSQGCPJSOK" localSheetId="0" hidden="1">#REF!</definedName>
    <definedName name="BExVPRLJ9I6RX45EDVFSQGCPJSOK" localSheetId="1" hidden="1">#REF!</definedName>
    <definedName name="BExVPRLJ9I6RX45EDVFSQGCPJSOK" hidden="1">#REF!</definedName>
    <definedName name="BExVRQXGAYDXW65J1WQ66FUBU3MG" localSheetId="0" hidden="1">#REF!</definedName>
    <definedName name="BExVRQXGAYDXW65J1WQ66FUBU3MG" localSheetId="1" hidden="1">#REF!</definedName>
    <definedName name="BExVRQXGAYDXW65J1WQ66FUBU3MG" hidden="1">#REF!</definedName>
    <definedName name="BExVRT0Z04GVD2DWPCG83NW0VCB8" localSheetId="0" hidden="1">#REF!</definedName>
    <definedName name="BExVRT0Z04GVD2DWPCG83NW0VCB8" localSheetId="1" hidden="1">#REF!</definedName>
    <definedName name="BExVRT0Z04GVD2DWPCG83NW0VCB8" hidden="1">#REF!</definedName>
    <definedName name="BExVS6TC2D1M7WMNFJPY1Q5XO46F" localSheetId="0" hidden="1">#REF!</definedName>
    <definedName name="BExVS6TC2D1M7WMNFJPY1Q5XO46F" localSheetId="1" hidden="1">#REF!</definedName>
    <definedName name="BExVS6TC2D1M7WMNFJPY1Q5XO46F" hidden="1">#REF!</definedName>
    <definedName name="BExVSL787C8E4HFQZ2NVLT35I2XV" localSheetId="0" hidden="1">#REF!</definedName>
    <definedName name="BExVSL787C8E4HFQZ2NVLT35I2XV" localSheetId="1" hidden="1">#REF!</definedName>
    <definedName name="BExVSL787C8E4HFQZ2NVLT35I2XV" hidden="1">#REF!</definedName>
    <definedName name="BExVSP8QTS4AC4LXZ1NVOUOFOBPH" localSheetId="0" hidden="1">#REF!</definedName>
    <definedName name="BExVSP8QTS4AC4LXZ1NVOUOFOBPH" localSheetId="1" hidden="1">#REF!</definedName>
    <definedName name="BExVSP8QTS4AC4LXZ1NVOUOFOBPH" hidden="1">#REF!</definedName>
    <definedName name="BExVSTFTVV14SFGHQUOJL5SQ5TX9" localSheetId="0" hidden="1">#REF!</definedName>
    <definedName name="BExVSTFTVV14SFGHQUOJL5SQ5TX9" localSheetId="1" hidden="1">#REF!</definedName>
    <definedName name="BExVSTFTVV14SFGHQUOJL5SQ5TX9" hidden="1">#REF!</definedName>
    <definedName name="BExVT3MPE8LQ5JFN3HQIFKSQ80U4" localSheetId="0" hidden="1">#REF!</definedName>
    <definedName name="BExVT3MPE8LQ5JFN3HQIFKSQ80U4" localSheetId="1" hidden="1">#REF!</definedName>
    <definedName name="BExVT3MPE8LQ5JFN3HQIFKSQ80U4" hidden="1">#REF!</definedName>
    <definedName name="BExVT7TRK3NZHPME2TFBXOF1WBR9" localSheetId="0" hidden="1">#REF!</definedName>
    <definedName name="BExVT7TRK3NZHPME2TFBXOF1WBR9" localSheetId="1" hidden="1">#REF!</definedName>
    <definedName name="BExVT7TRK3NZHPME2TFBXOF1WBR9" hidden="1">#REF!</definedName>
    <definedName name="BExVT9H0R0T7WGQAAC0HABMG54YM" localSheetId="0" hidden="1">#REF!</definedName>
    <definedName name="BExVT9H0R0T7WGQAAC0HABMG54YM" localSheetId="1" hidden="1">#REF!</definedName>
    <definedName name="BExVT9H0R0T7WGQAAC0HABMG54YM" hidden="1">#REF!</definedName>
    <definedName name="BExVTCMDDEDGLUIMUU6BSFHEWTOP" localSheetId="0" hidden="1">#REF!</definedName>
    <definedName name="BExVTCMDDEDGLUIMUU6BSFHEWTOP" localSheetId="1" hidden="1">#REF!</definedName>
    <definedName name="BExVTCMDDEDGLUIMUU6BSFHEWTOP" hidden="1">#REF!</definedName>
    <definedName name="BExVTCMDQMLKRA2NQR72XU6Y54IK" localSheetId="0" hidden="1">#REF!</definedName>
    <definedName name="BExVTCMDQMLKRA2NQR72XU6Y54IK" localSheetId="1" hidden="1">#REF!</definedName>
    <definedName name="BExVTCMDQMLKRA2NQR72XU6Y54IK" hidden="1">#REF!</definedName>
    <definedName name="BExVTCRV8FQ5U9OYWWL44N6KFNHU" localSheetId="0" hidden="1">#REF!</definedName>
    <definedName name="BExVTCRV8FQ5U9OYWWL44N6KFNHU" localSheetId="1" hidden="1">#REF!</definedName>
    <definedName name="BExVTCRV8FQ5U9OYWWL44N6KFNHU" hidden="1">#REF!</definedName>
    <definedName name="BExVTNESHPVG0A0KZ7BRX26MS0PF" localSheetId="0" hidden="1">#REF!</definedName>
    <definedName name="BExVTNESHPVG0A0KZ7BRX26MS0PF" localSheetId="1" hidden="1">#REF!</definedName>
    <definedName name="BExVTNESHPVG0A0KZ7BRX26MS0PF" hidden="1">#REF!</definedName>
    <definedName name="BExVTTJVTNRSBHBTUZ78WG2JM5MK" localSheetId="0" hidden="1">#REF!</definedName>
    <definedName name="BExVTTJVTNRSBHBTUZ78WG2JM5MK" localSheetId="1" hidden="1">#REF!</definedName>
    <definedName name="BExVTTJVTNRSBHBTUZ78WG2JM5MK" hidden="1">#REF!</definedName>
    <definedName name="BExVTXLMYR87BC04D1ERALPUFVPG" localSheetId="0" hidden="1">#REF!</definedName>
    <definedName name="BExVTXLMYR87BC04D1ERALPUFVPG" localSheetId="1" hidden="1">#REF!</definedName>
    <definedName name="BExVTXLMYR87BC04D1ERALPUFVPG" hidden="1">#REF!</definedName>
    <definedName name="BExVUEJ63CBM9VJMNW3RSE919GDN" localSheetId="0" hidden="1">#REF!</definedName>
    <definedName name="BExVUEJ63CBM9VJMNW3RSE919GDN" localSheetId="1" hidden="1">#REF!</definedName>
    <definedName name="BExVUEJ63CBM9VJMNW3RSE919GDN" hidden="1">#REF!</definedName>
    <definedName name="BExVUKZ8B9WB4BOZ2U77BLN0FQMO" localSheetId="0" hidden="1">#REF!</definedName>
    <definedName name="BExVUKZ8B9WB4BOZ2U77BLN0FQMO" localSheetId="1" hidden="1">#REF!</definedName>
    <definedName name="BExVUKZ8B9WB4BOZ2U77BLN0FQMO" hidden="1">#REF!</definedName>
    <definedName name="BExVUL9V3H8ZF6Y72LQBBN639YAA" localSheetId="0" hidden="1">#REF!</definedName>
    <definedName name="BExVUL9V3H8ZF6Y72LQBBN639YAA" localSheetId="1" hidden="1">#REF!</definedName>
    <definedName name="BExVUL9V3H8ZF6Y72LQBBN639YAA" hidden="1">#REF!</definedName>
    <definedName name="BExVULFDJFCNRI6ITVSJ20MEQ4RF" localSheetId="0" hidden="1">#REF!</definedName>
    <definedName name="BExVULFDJFCNRI6ITVSJ20MEQ4RF" localSheetId="1" hidden="1">#REF!</definedName>
    <definedName name="BExVULFDJFCNRI6ITVSJ20MEQ4RF" hidden="1">#REF!</definedName>
    <definedName name="BExVV5T14N2HZIK7HQ4P2KG09U0J" localSheetId="0" hidden="1">#REF!</definedName>
    <definedName name="BExVV5T14N2HZIK7HQ4P2KG09U0J" localSheetId="1" hidden="1">#REF!</definedName>
    <definedName name="BExVV5T14N2HZIK7HQ4P2KG09U0J" hidden="1">#REF!</definedName>
    <definedName name="BExVV7R410VYLADLX9LNG63ID6H1" localSheetId="0" hidden="1">#REF!</definedName>
    <definedName name="BExVV7R410VYLADLX9LNG63ID6H1" localSheetId="1" hidden="1">#REF!</definedName>
    <definedName name="BExVV7R410VYLADLX9LNG63ID6H1" hidden="1">#REF!</definedName>
    <definedName name="BExVV7WJSYFYP74SNAXSODTGHMLZ" localSheetId="0" hidden="1">#REF!</definedName>
    <definedName name="BExVV7WJSYFYP74SNAXSODTGHMLZ" localSheetId="1" hidden="1">#REF!</definedName>
    <definedName name="BExVV7WJSYFYP74SNAXSODTGHMLZ" hidden="1">#REF!</definedName>
    <definedName name="BExVVCEED4JEKF59OV0G3T4XFMFO" localSheetId="0" hidden="1">#REF!</definedName>
    <definedName name="BExVVCEED4JEKF59OV0G3T4XFMFO" localSheetId="1" hidden="1">#REF!</definedName>
    <definedName name="BExVVCEED4JEKF59OV0G3T4XFMFO" hidden="1">#REF!</definedName>
    <definedName name="BExVVNMYEAFCCP9QT0J8H252JWD9" localSheetId="0" hidden="1">'[21]10.08.5 - 2008 Capital - TDBU'!#REF!</definedName>
    <definedName name="BExVVNMYEAFCCP9QT0J8H252JWD9" localSheetId="1" hidden="1">'[21]10.08.5 - 2008 Capital - TDBU'!#REF!</definedName>
    <definedName name="BExVVNMYEAFCCP9QT0J8H252JWD9" hidden="1">'[21]10.08.5 - 2008 Capital - TDBU'!#REF!</definedName>
    <definedName name="BExVVPFO2J7FMSRPD36909HN4BZJ" localSheetId="0" hidden="1">#REF!</definedName>
    <definedName name="BExVVPFO2J7FMSRPD36909HN4BZJ" localSheetId="1" hidden="1">#REF!</definedName>
    <definedName name="BExVVPFO2J7FMSRPD36909HN4BZJ" hidden="1">#REF!</definedName>
    <definedName name="BExVVQ19AQ3VCARJOC38SF7OYE9Y" localSheetId="0" hidden="1">#REF!</definedName>
    <definedName name="BExVVQ19AQ3VCARJOC38SF7OYE9Y" localSheetId="1" hidden="1">#REF!</definedName>
    <definedName name="BExVVQ19AQ3VCARJOC38SF7OYE9Y" hidden="1">#REF!</definedName>
    <definedName name="BExVVQ19TAECID45CS4HXT1RD3AQ" localSheetId="0" hidden="1">#REF!</definedName>
    <definedName name="BExVVQ19TAECID45CS4HXT1RD3AQ" localSheetId="1" hidden="1">#REF!</definedName>
    <definedName name="BExVVQ19TAECID45CS4HXT1RD3AQ" hidden="1">#REF!</definedName>
    <definedName name="BExVW0Z6US3NTJHJDYWIZB98DPUY" localSheetId="0" hidden="1">'[21]10.08.3 - 2008 Expense - TDBU'!#REF!</definedName>
    <definedName name="BExVW0Z6US3NTJHJDYWIZB98DPUY" localSheetId="1" hidden="1">'[21]10.08.3 - 2008 Expense - TDBU'!#REF!</definedName>
    <definedName name="BExVW0Z6US3NTJHJDYWIZB98DPUY" hidden="1">'[21]10.08.3 - 2008 Expense - TDBU'!#REF!</definedName>
    <definedName name="BExVW1Q2P0JOW0VUQZZGZKEGMFKS" localSheetId="0" hidden="1">#REF!</definedName>
    <definedName name="BExVW1Q2P0JOW0VUQZZGZKEGMFKS" localSheetId="1" hidden="1">#REF!</definedName>
    <definedName name="BExVW1Q2P0JOW0VUQZZGZKEGMFKS" hidden="1">#REF!</definedName>
    <definedName name="BExVW3YV5XGIVJ97UUPDJGJ2P15B" localSheetId="0" hidden="1">#REF!</definedName>
    <definedName name="BExVW3YV5XGIVJ97UUPDJGJ2P15B" localSheetId="1" hidden="1">#REF!</definedName>
    <definedName name="BExVW3YV5XGIVJ97UUPDJGJ2P15B" hidden="1">#REF!</definedName>
    <definedName name="BExVW5X571GEYR5SCU1Z2DHKWM79" localSheetId="0" hidden="1">#REF!</definedName>
    <definedName name="BExVW5X571GEYR5SCU1Z2DHKWM79" localSheetId="1" hidden="1">#REF!</definedName>
    <definedName name="BExVW5X571GEYR5SCU1Z2DHKWM79" hidden="1">#REF!</definedName>
    <definedName name="BExVW6YTKA098AF57M4PHNQ54XMH" localSheetId="0" hidden="1">#REF!</definedName>
    <definedName name="BExVW6YTKA098AF57M4PHNQ54XMH" localSheetId="1" hidden="1">#REF!</definedName>
    <definedName name="BExVW6YTKA098AF57M4PHNQ54XMH" hidden="1">#REF!</definedName>
    <definedName name="BExVWINKCH0V0NUWH363SMXAZE62" localSheetId="0" hidden="1">#REF!</definedName>
    <definedName name="BExVWINKCH0V0NUWH363SMXAZE62" localSheetId="1" hidden="1">#REF!</definedName>
    <definedName name="BExVWINKCH0V0NUWH363SMXAZE62" hidden="1">#REF!</definedName>
    <definedName name="BExVWTG1XJY59HT2TMMJM4S3G1YT" localSheetId="0" hidden="1">#REF!</definedName>
    <definedName name="BExVWTG1XJY59HT2TMMJM4S3G1YT" localSheetId="1" hidden="1">#REF!</definedName>
    <definedName name="BExVWTG1XJY59HT2TMMJM4S3G1YT" hidden="1">#REF!</definedName>
    <definedName name="BExVWYU8EK669NP172GEIGCTVPPA" localSheetId="0" hidden="1">#REF!</definedName>
    <definedName name="BExVWYU8EK669NP172GEIGCTVPPA" localSheetId="1" hidden="1">#REF!</definedName>
    <definedName name="BExVWYU8EK669NP172GEIGCTVPPA" hidden="1">#REF!</definedName>
    <definedName name="BExVX3MVJ0GHWPP1EL59ZQNKMX0B" localSheetId="0" hidden="1">#REF!</definedName>
    <definedName name="BExVX3MVJ0GHWPP1EL59ZQNKMX0B" localSheetId="1" hidden="1">#REF!</definedName>
    <definedName name="BExVX3MVJ0GHWPP1EL59ZQNKMX0B" hidden="1">#REF!</definedName>
    <definedName name="BExVX3XN2DRJKL8EDBIG58RYQ36R" localSheetId="0" hidden="1">#REF!</definedName>
    <definedName name="BExVX3XN2DRJKL8EDBIG58RYQ36R" localSheetId="1" hidden="1">#REF!</definedName>
    <definedName name="BExVX3XN2DRJKL8EDBIG58RYQ36R" hidden="1">#REF!</definedName>
    <definedName name="BExVXDZ63PUART77BBR5SI63TPC6" localSheetId="0" hidden="1">#REF!</definedName>
    <definedName name="BExVXDZ63PUART77BBR5SI63TPC6" localSheetId="1" hidden="1">#REF!</definedName>
    <definedName name="BExVXDZ63PUART77BBR5SI63TPC6" hidden="1">#REF!</definedName>
    <definedName name="BExVXHKI6LFYMGWISMPACMO247HL" localSheetId="0" hidden="1">#REF!</definedName>
    <definedName name="BExVXHKI6LFYMGWISMPACMO247HL" localSheetId="1" hidden="1">#REF!</definedName>
    <definedName name="BExVXHKI6LFYMGWISMPACMO247HL" hidden="1">#REF!</definedName>
    <definedName name="BExVXL0O69U12CDKBFJOPW4R1P2N" localSheetId="0" hidden="1">#REF!</definedName>
    <definedName name="BExVXL0O69U12CDKBFJOPW4R1P2N" localSheetId="1" hidden="1">#REF!</definedName>
    <definedName name="BExVXL0O69U12CDKBFJOPW4R1P2N" hidden="1">#REF!</definedName>
    <definedName name="BExVXLX2BZ5EF2X6R41BTKRJR1NM" localSheetId="0" hidden="1">#REF!</definedName>
    <definedName name="BExVXLX2BZ5EF2X6R41BTKRJR1NM" localSheetId="1" hidden="1">#REF!</definedName>
    <definedName name="BExVXLX2BZ5EF2X6R41BTKRJR1NM" hidden="1">#REF!</definedName>
    <definedName name="BExVXTK9AEYZ4I2G1G36EB5LBSYN" localSheetId="0" hidden="1">#REF!</definedName>
    <definedName name="BExVXTK9AEYZ4I2G1G36EB5LBSYN" localSheetId="1" hidden="1">#REF!</definedName>
    <definedName name="BExVXTK9AEYZ4I2G1G36EB5LBSYN" hidden="1">#REF!</definedName>
    <definedName name="BExVY11V7U1SAY4QKYE0PBSPD7LW" localSheetId="0" hidden="1">#REF!</definedName>
    <definedName name="BExVY11V7U1SAY4QKYE0PBSPD7LW" localSheetId="1" hidden="1">#REF!</definedName>
    <definedName name="BExVY11V7U1SAY4QKYE0PBSPD7LW" hidden="1">#REF!</definedName>
    <definedName name="BExVY1SV37DL5YU59HS4IG3VBCP4" localSheetId="0" hidden="1">#REF!</definedName>
    <definedName name="BExVY1SV37DL5YU59HS4IG3VBCP4" localSheetId="1" hidden="1">#REF!</definedName>
    <definedName name="BExVY1SV37DL5YU59HS4IG3VBCP4" hidden="1">#REF!</definedName>
    <definedName name="BExVY3WFGJKSQA08UF9NCMST928Y" localSheetId="0" hidden="1">#REF!</definedName>
    <definedName name="BExVY3WFGJKSQA08UF9NCMST928Y" localSheetId="1" hidden="1">#REF!</definedName>
    <definedName name="BExVY3WFGJKSQA08UF9NCMST928Y" hidden="1">#REF!</definedName>
    <definedName name="BExVY954UOEVQEIC5OFO4NEWVKAQ" localSheetId="0" hidden="1">#REF!</definedName>
    <definedName name="BExVY954UOEVQEIC5OFO4NEWVKAQ" localSheetId="1" hidden="1">#REF!</definedName>
    <definedName name="BExVY954UOEVQEIC5OFO4NEWVKAQ" hidden="1">#REF!</definedName>
    <definedName name="BExVYDC7HTM8F61S3XN21YNDDND2" localSheetId="0" hidden="1">#REF!</definedName>
    <definedName name="BExVYDC7HTM8F61S3XN21YNDDND2" localSheetId="1" hidden="1">#REF!</definedName>
    <definedName name="BExVYDC7HTM8F61S3XN21YNDDND2" hidden="1">#REF!</definedName>
    <definedName name="BExVYFFR4A093PVY6PMSQTBJDM7M" localSheetId="0" hidden="1">#REF!</definedName>
    <definedName name="BExVYFFR4A093PVY6PMSQTBJDM7M" localSheetId="1" hidden="1">#REF!</definedName>
    <definedName name="BExVYFFR4A093PVY6PMSQTBJDM7M" hidden="1">#REF!</definedName>
    <definedName name="BExVYFL875EZ1Y283MJDADGHT55S" localSheetId="0" hidden="1">'[21]10.08.2 - 2008 Expense'!#REF!</definedName>
    <definedName name="BExVYFL875EZ1Y283MJDADGHT55S" localSheetId="1" hidden="1">'[21]10.08.2 - 2008 Expense'!#REF!</definedName>
    <definedName name="BExVYFL875EZ1Y283MJDADGHT55S" hidden="1">'[21]10.08.2 - 2008 Expense'!#REF!</definedName>
    <definedName name="BExVYHDYIV5397LC02V4FEP8VD6W" localSheetId="0" hidden="1">#REF!</definedName>
    <definedName name="BExVYHDYIV5397LC02V4FEP8VD6W" localSheetId="1" hidden="1">#REF!</definedName>
    <definedName name="BExVYHDYIV5397LC02V4FEP8VD6W" hidden="1">#REF!</definedName>
    <definedName name="BExVYJXKYUCSEU1BZ19KSB39VXMD" localSheetId="0" hidden="1">#REF!</definedName>
    <definedName name="BExVYJXKYUCSEU1BZ19KSB39VXMD" localSheetId="1" hidden="1">#REF!</definedName>
    <definedName name="BExVYJXKYUCSEU1BZ19KSB39VXMD" hidden="1">#REF!</definedName>
    <definedName name="BExVYOVIZDA18YIQ0A30Q052PCAK" localSheetId="0" hidden="1">#REF!</definedName>
    <definedName name="BExVYOVIZDA18YIQ0A30Q052PCAK" localSheetId="1" hidden="1">#REF!</definedName>
    <definedName name="BExVYOVIZDA18YIQ0A30Q052PCAK" hidden="1">#REF!</definedName>
    <definedName name="BExVYQIXPEM6J4JVP78BRHIC05PV" localSheetId="0" hidden="1">#REF!</definedName>
    <definedName name="BExVYQIXPEM6J4JVP78BRHIC05PV" localSheetId="1" hidden="1">#REF!</definedName>
    <definedName name="BExVYQIXPEM6J4JVP78BRHIC05PV" hidden="1">#REF!</definedName>
    <definedName name="BExVYR9UQJ26G3DMTP1TIAG98DRS" localSheetId="0" hidden="1">#REF!</definedName>
    <definedName name="BExVYR9UQJ26G3DMTP1TIAG98DRS" localSheetId="1" hidden="1">#REF!</definedName>
    <definedName name="BExVYR9UQJ26G3DMTP1TIAG98DRS" hidden="1">#REF!</definedName>
    <definedName name="BExVYVGWN7SONLVDH9WJ2F1JS264" localSheetId="0" hidden="1">#REF!</definedName>
    <definedName name="BExVYVGWN7SONLVDH9WJ2F1JS264" localSheetId="1" hidden="1">#REF!</definedName>
    <definedName name="BExVYVGWN7SONLVDH9WJ2F1JS264" hidden="1">#REF!</definedName>
    <definedName name="BExVZ9EO732IK6MNMG17Y1EFTJQC" localSheetId="0" hidden="1">#REF!</definedName>
    <definedName name="BExVZ9EO732IK6MNMG17Y1EFTJQC" localSheetId="1" hidden="1">#REF!</definedName>
    <definedName name="BExVZ9EO732IK6MNMG17Y1EFTJQC" hidden="1">#REF!</definedName>
    <definedName name="BExVZB1Y5J4UL2LKK0363EU7GIJ1" localSheetId="0" hidden="1">#REF!</definedName>
    <definedName name="BExVZB1Y5J4UL2LKK0363EU7GIJ1" localSheetId="1" hidden="1">#REF!</definedName>
    <definedName name="BExVZB1Y5J4UL2LKK0363EU7GIJ1" hidden="1">#REF!</definedName>
    <definedName name="BExVZJQVO5LQ0BJH5JEN5NOBIAF6" localSheetId="0" hidden="1">#REF!</definedName>
    <definedName name="BExVZJQVO5LQ0BJH5JEN5NOBIAF6" localSheetId="1" hidden="1">#REF!</definedName>
    <definedName name="BExVZJQVO5LQ0BJH5JEN5NOBIAF6" hidden="1">#REF!</definedName>
    <definedName name="BExVZNXWS91RD7NXV5NE2R3C8WW7" localSheetId="0" hidden="1">#REF!</definedName>
    <definedName name="BExVZNXWS91RD7NXV5NE2R3C8WW7" localSheetId="1" hidden="1">#REF!</definedName>
    <definedName name="BExVZNXWS91RD7NXV5NE2R3C8WW7" hidden="1">#REF!</definedName>
    <definedName name="BExW0386REQRCQCVT9BCX80UPTRY" localSheetId="0" hidden="1">#REF!</definedName>
    <definedName name="BExW0386REQRCQCVT9BCX80UPTRY" localSheetId="1" hidden="1">#REF!</definedName>
    <definedName name="BExW0386REQRCQCVT9BCX80UPTRY" hidden="1">#REF!</definedName>
    <definedName name="BExW05XB61VWY09SYF60QOK8TPYX" localSheetId="0" hidden="1">#REF!</definedName>
    <definedName name="BExW05XB61VWY09SYF60QOK8TPYX" localSheetId="1" hidden="1">#REF!</definedName>
    <definedName name="BExW05XB61VWY09SYF60QOK8TPYX" hidden="1">#REF!</definedName>
    <definedName name="BExW06IWPRMJLGPZWY6KNMR28VMQ" localSheetId="0" hidden="1">'[21]10.08.5 - 2008 Capital - TDBU'!#REF!</definedName>
    <definedName name="BExW06IWPRMJLGPZWY6KNMR28VMQ" localSheetId="1" hidden="1">'[21]10.08.5 - 2008 Capital - TDBU'!#REF!</definedName>
    <definedName name="BExW06IWPRMJLGPZWY6KNMR28VMQ" hidden="1">'[21]10.08.5 - 2008 Capital - TDBU'!#REF!</definedName>
    <definedName name="BExW08MEDLGNM5Z5KYW1HQXCBUR6" localSheetId="0" hidden="1">#REF!</definedName>
    <definedName name="BExW08MEDLGNM5Z5KYW1HQXCBUR6" localSheetId="1" hidden="1">#REF!</definedName>
    <definedName name="BExW08MEDLGNM5Z5KYW1HQXCBUR6" hidden="1">#REF!</definedName>
    <definedName name="BExW0CIO5SH0TQLZQ1VMKX3JZ7NW" localSheetId="0" hidden="1">#REF!</definedName>
    <definedName name="BExW0CIO5SH0TQLZQ1VMKX3JZ7NW" localSheetId="1" hidden="1">#REF!</definedName>
    <definedName name="BExW0CIO5SH0TQLZQ1VMKX3JZ7NW" hidden="1">#REF!</definedName>
    <definedName name="BExW0FYP4WXY71CYUG40SUBG9UWU" localSheetId="0" hidden="1">#REF!</definedName>
    <definedName name="BExW0FYP4WXY71CYUG40SUBG9UWU" localSheetId="1" hidden="1">#REF!</definedName>
    <definedName name="BExW0FYP4WXY71CYUG40SUBG9UWU" hidden="1">#REF!</definedName>
    <definedName name="BExW0RI61B4VV0ARXTFVBAWRA1C5" localSheetId="0" hidden="1">#REF!</definedName>
    <definedName name="BExW0RI61B4VV0ARXTFVBAWRA1C5" localSheetId="1" hidden="1">#REF!</definedName>
    <definedName name="BExW0RI61B4VV0ARXTFVBAWRA1C5" hidden="1">#REF!</definedName>
    <definedName name="BExW0VZZ6WSKCTPUWLYP7VEYJM10" localSheetId="0" hidden="1">#REF!</definedName>
    <definedName name="BExW0VZZ6WSKCTPUWLYP7VEYJM10" localSheetId="1" hidden="1">#REF!</definedName>
    <definedName name="BExW0VZZ6WSKCTPUWLYP7VEYJM10" hidden="1">#REF!</definedName>
    <definedName name="BExW0ZFYUNZUIMD4ETNZWCS9T0CT" localSheetId="0" hidden="1">#REF!</definedName>
    <definedName name="BExW0ZFYUNZUIMD4ETNZWCS9T0CT" localSheetId="1" hidden="1">#REF!</definedName>
    <definedName name="BExW0ZFYUNZUIMD4ETNZWCS9T0CT" hidden="1">#REF!</definedName>
    <definedName name="BExW1BVUYQTKMOR56MW7RVRX4L1L" localSheetId="0" hidden="1">#REF!</definedName>
    <definedName name="BExW1BVUYQTKMOR56MW7RVRX4L1L" localSheetId="1" hidden="1">#REF!</definedName>
    <definedName name="BExW1BVUYQTKMOR56MW7RVRX4L1L" hidden="1">#REF!</definedName>
    <definedName name="BExW1F1220628FOMTW5UAATHRJHK" localSheetId="0" hidden="1">#REF!</definedName>
    <definedName name="BExW1F1220628FOMTW5UAATHRJHK" localSheetId="1" hidden="1">#REF!</definedName>
    <definedName name="BExW1F1220628FOMTW5UAATHRJHK" hidden="1">#REF!</definedName>
    <definedName name="BExW1K4I0JZH96X4HFQY6YAMIG60" localSheetId="0" hidden="1">#REF!</definedName>
    <definedName name="BExW1K4I0JZH96X4HFQY6YAMIG60" localSheetId="1" hidden="1">#REF!</definedName>
    <definedName name="BExW1K4I0JZH96X4HFQY6YAMIG60" hidden="1">#REF!</definedName>
    <definedName name="BExW1TKA0Z9OP2DTG50GZR5EG8C7" localSheetId="0" hidden="1">#REF!</definedName>
    <definedName name="BExW1TKA0Z9OP2DTG50GZR5EG8C7" localSheetId="1" hidden="1">#REF!</definedName>
    <definedName name="BExW1TKA0Z9OP2DTG50GZR5EG8C7" hidden="1">#REF!</definedName>
    <definedName name="BExW1U0JLKQ094DW5MMOI8UHO09V" localSheetId="0" hidden="1">#REF!</definedName>
    <definedName name="BExW1U0JLKQ094DW5MMOI8UHO09V" localSheetId="1" hidden="1">#REF!</definedName>
    <definedName name="BExW1U0JLKQ094DW5MMOI8UHO09V" hidden="1">#REF!</definedName>
    <definedName name="BExW1WUZ349YPJVAKCEJO07L4NFW" localSheetId="0" hidden="1">#REF!</definedName>
    <definedName name="BExW1WUZ349YPJVAKCEJO07L4NFW" localSheetId="1" hidden="1">#REF!</definedName>
    <definedName name="BExW1WUZ349YPJVAKCEJO07L4NFW" hidden="1">#REF!</definedName>
    <definedName name="BExW21T2WD1YDR47I9BWVRGJZMKW" localSheetId="0" hidden="1">'[21]10.08.3 - 2008 Expense - TDBU'!#REF!</definedName>
    <definedName name="BExW21T2WD1YDR47I9BWVRGJZMKW" localSheetId="1" hidden="1">'[21]10.08.3 - 2008 Expense - TDBU'!#REF!</definedName>
    <definedName name="BExW21T2WD1YDR47I9BWVRGJZMKW" hidden="1">'[21]10.08.3 - 2008 Expense - TDBU'!#REF!</definedName>
    <definedName name="BExW24NI0GQA13RVEGFK7ISS512B" localSheetId="0" hidden="1">#REF!</definedName>
    <definedName name="BExW24NI0GQA13RVEGFK7ISS512B" localSheetId="1" hidden="1">#REF!</definedName>
    <definedName name="BExW24NI0GQA13RVEGFK7ISS512B" hidden="1">#REF!</definedName>
    <definedName name="BExW283NP9D366XFPXLGSCI5UB0L" localSheetId="0" hidden="1">#REF!</definedName>
    <definedName name="BExW283NP9D366XFPXLGSCI5UB0L" localSheetId="1" hidden="1">#REF!</definedName>
    <definedName name="BExW283NP9D366XFPXLGSCI5UB0L" hidden="1">#REF!</definedName>
    <definedName name="BExW2F54PEPPIGMV5I4XLXMKJOTG" localSheetId="0" hidden="1">#REF!</definedName>
    <definedName name="BExW2F54PEPPIGMV5I4XLXMKJOTG" localSheetId="1" hidden="1">#REF!</definedName>
    <definedName name="BExW2F54PEPPIGMV5I4XLXMKJOTG" hidden="1">#REF!</definedName>
    <definedName name="BExW2H3C8WJSBW5FGTFKVDVJC4CL" localSheetId="0" hidden="1">#REF!</definedName>
    <definedName name="BExW2H3C8WJSBW5FGTFKVDVJC4CL" localSheetId="1" hidden="1">#REF!</definedName>
    <definedName name="BExW2H3C8WJSBW5FGTFKVDVJC4CL" hidden="1">#REF!</definedName>
    <definedName name="BExW2MSCKPGF5K3I7TL4KF5ISUOL" localSheetId="0" hidden="1">#REF!</definedName>
    <definedName name="BExW2MSCKPGF5K3I7TL4KF5ISUOL" localSheetId="1" hidden="1">#REF!</definedName>
    <definedName name="BExW2MSCKPGF5K3I7TL4KF5ISUOL" hidden="1">#REF!</definedName>
    <definedName name="BExW2SMO90FU9W8DVVES6Q4E6BZR" localSheetId="0" hidden="1">#REF!</definedName>
    <definedName name="BExW2SMO90FU9W8DVVES6Q4E6BZR" localSheetId="1" hidden="1">#REF!</definedName>
    <definedName name="BExW2SMO90FU9W8DVVES6Q4E6BZR" hidden="1">#REF!</definedName>
    <definedName name="BExW2V0ZEMESP2BVDJGZFBJOIOIQ" localSheetId="0" hidden="1">'[21]10.08.5 - 2008 Capital - TDBU'!#REF!</definedName>
    <definedName name="BExW2V0ZEMESP2BVDJGZFBJOIOIQ" localSheetId="1" hidden="1">'[21]10.08.5 - 2008 Capital - TDBU'!#REF!</definedName>
    <definedName name="BExW2V0ZEMESP2BVDJGZFBJOIOIQ" hidden="1">'[21]10.08.5 - 2008 Capital - TDBU'!#REF!</definedName>
    <definedName name="BExW36V9N91OHCUMGWJQL3I5P4JK" localSheetId="0" hidden="1">#REF!</definedName>
    <definedName name="BExW36V9N91OHCUMGWJQL3I5P4JK" localSheetId="1" hidden="1">#REF!</definedName>
    <definedName name="BExW36V9N91OHCUMGWJQL3I5P4JK" hidden="1">#REF!</definedName>
    <definedName name="BExW3EIBA1J9Q9NA9VCGZGRS8WV7" localSheetId="0" hidden="1">#REF!</definedName>
    <definedName name="BExW3EIBA1J9Q9NA9VCGZGRS8WV7" localSheetId="1" hidden="1">#REF!</definedName>
    <definedName name="BExW3EIBA1J9Q9NA9VCGZGRS8WV7" hidden="1">#REF!</definedName>
    <definedName name="BExW3FEO8FI8N6AGQKYEG4SQVJWB" localSheetId="0" hidden="1">#REF!</definedName>
    <definedName name="BExW3FEO8FI8N6AGQKYEG4SQVJWB" localSheetId="1" hidden="1">#REF!</definedName>
    <definedName name="BExW3FEO8FI8N6AGQKYEG4SQVJWB" hidden="1">#REF!</definedName>
    <definedName name="BExW3GB28STOMJUSZEIA7YKYNS4Y" localSheetId="0" hidden="1">#REF!</definedName>
    <definedName name="BExW3GB28STOMJUSZEIA7YKYNS4Y" localSheetId="1" hidden="1">#REF!</definedName>
    <definedName name="BExW3GB28STOMJUSZEIA7YKYNS4Y" hidden="1">#REF!</definedName>
    <definedName name="BExW3T1K638HT5E0Y8MMK108P5JT" localSheetId="0" hidden="1">#REF!</definedName>
    <definedName name="BExW3T1K638HT5E0Y8MMK108P5JT" localSheetId="1" hidden="1">#REF!</definedName>
    <definedName name="BExW3T1K638HT5E0Y8MMK108P5JT" hidden="1">#REF!</definedName>
    <definedName name="BExW4217ZHL9VO39POSTJOD090WU" localSheetId="0" hidden="1">#REF!</definedName>
    <definedName name="BExW4217ZHL9VO39POSTJOD090WU" localSheetId="1" hidden="1">#REF!</definedName>
    <definedName name="BExW4217ZHL9VO39POSTJOD090WU" hidden="1">#REF!</definedName>
    <definedName name="BExW4GPW71EBF8XPS2QGVQHBCDX3" localSheetId="0" hidden="1">#REF!</definedName>
    <definedName name="BExW4GPW71EBF8XPS2QGVQHBCDX3" localSheetId="1" hidden="1">#REF!</definedName>
    <definedName name="BExW4GPW71EBF8XPS2QGVQHBCDX3" hidden="1">#REF!</definedName>
    <definedName name="BExW4JKC5837JBPCOJV337ZVYYY3" localSheetId="0" hidden="1">#REF!</definedName>
    <definedName name="BExW4JKC5837JBPCOJV337ZVYYY3" localSheetId="1" hidden="1">#REF!</definedName>
    <definedName name="BExW4JKC5837JBPCOJV337ZVYYY3" hidden="1">#REF!</definedName>
    <definedName name="BExW4MPQ2JLA196HW39IPT3Q6JVK" localSheetId="0" hidden="1">#REF!</definedName>
    <definedName name="BExW4MPQ2JLA196HW39IPT3Q6JVK" localSheetId="1" hidden="1">#REF!</definedName>
    <definedName name="BExW4MPQ2JLA196HW39IPT3Q6JVK" hidden="1">#REF!</definedName>
    <definedName name="BExW4MV5UH4OKNB95Q2AO7LFASBP" localSheetId="0" hidden="1">#REF!</definedName>
    <definedName name="BExW4MV5UH4OKNB95Q2AO7LFASBP" localSheetId="1" hidden="1">#REF!</definedName>
    <definedName name="BExW4MV5UH4OKNB95Q2AO7LFASBP" hidden="1">#REF!</definedName>
    <definedName name="BExW4QR9FV9MP5K610THBSM51RYO" localSheetId="0" hidden="1">#REF!</definedName>
    <definedName name="BExW4QR9FV9MP5K610THBSM51RYO" localSheetId="1" hidden="1">#REF!</definedName>
    <definedName name="BExW4QR9FV9MP5K610THBSM51RYO" hidden="1">#REF!</definedName>
    <definedName name="BExW4T5M43NPIJS54VL6SZAENBOE" localSheetId="0" hidden="1">#REF!</definedName>
    <definedName name="BExW4T5M43NPIJS54VL6SZAENBOE" localSheetId="1" hidden="1">#REF!</definedName>
    <definedName name="BExW4T5M43NPIJS54VL6SZAENBOE" hidden="1">#REF!</definedName>
    <definedName name="BExW4Z029R9E19ZENN3WEA3VDAD1" localSheetId="0" hidden="1">#REF!</definedName>
    <definedName name="BExW4Z029R9E19ZENN3WEA3VDAD1" localSheetId="1" hidden="1">#REF!</definedName>
    <definedName name="BExW4Z029R9E19ZENN3WEA3VDAD1" hidden="1">#REF!</definedName>
    <definedName name="BExW51EDOYXJBXR5AFJCYTA7JI06" localSheetId="0" hidden="1">#REF!</definedName>
    <definedName name="BExW51EDOYXJBXR5AFJCYTA7JI06" localSheetId="1" hidden="1">#REF!</definedName>
    <definedName name="BExW51EDOYXJBXR5AFJCYTA7JI06" hidden="1">#REF!</definedName>
    <definedName name="BExW5AZNT6IAZGNF2C879ODHY1B8" localSheetId="0" hidden="1">#REF!</definedName>
    <definedName name="BExW5AZNT6IAZGNF2C879ODHY1B8" localSheetId="1" hidden="1">#REF!</definedName>
    <definedName name="BExW5AZNT6IAZGNF2C879ODHY1B8" hidden="1">#REF!</definedName>
    <definedName name="BExW5VTHC5GDYD5M9B4Q0FUY7OBA" localSheetId="0" hidden="1">#REF!</definedName>
    <definedName name="BExW5VTHC5GDYD5M9B4Q0FUY7OBA" localSheetId="1" hidden="1">#REF!</definedName>
    <definedName name="BExW5VTHC5GDYD5M9B4Q0FUY7OBA" hidden="1">#REF!</definedName>
    <definedName name="BExW5W48S3UI5UJMSXULAD20EMCG" localSheetId="0" hidden="1">#REF!</definedName>
    <definedName name="BExW5W48S3UI5UJMSXULAD20EMCG" localSheetId="1" hidden="1">#REF!</definedName>
    <definedName name="BExW5W48S3UI5UJMSXULAD20EMCG" hidden="1">#REF!</definedName>
    <definedName name="BExW5WPU27WD4NWZOT0ZEJIDLX5J" localSheetId="0" hidden="1">#REF!</definedName>
    <definedName name="BExW5WPU27WD4NWZOT0ZEJIDLX5J" localSheetId="1" hidden="1">#REF!</definedName>
    <definedName name="BExW5WPU27WD4NWZOT0ZEJIDLX5J" hidden="1">#REF!</definedName>
    <definedName name="BExW5YYNT0AJF2AFS43IFCHR7WQQ" localSheetId="0" hidden="1">'[21]10.08.2 - 2008 Expense'!#REF!</definedName>
    <definedName name="BExW5YYNT0AJF2AFS43IFCHR7WQQ" localSheetId="1" hidden="1">'[21]10.08.2 - 2008 Expense'!#REF!</definedName>
    <definedName name="BExW5YYNT0AJF2AFS43IFCHR7WQQ" hidden="1">'[21]10.08.2 - 2008 Expense'!#REF!</definedName>
    <definedName name="BExW660AV1TUV2XNUPD65RZR3QOO" localSheetId="0" hidden="1">#REF!</definedName>
    <definedName name="BExW660AV1TUV2XNUPD65RZR3QOO" localSheetId="1" hidden="1">#REF!</definedName>
    <definedName name="BExW660AV1TUV2XNUPD65RZR3QOO" hidden="1">#REF!</definedName>
    <definedName name="BExW66LVVZK656PQY1257QMHP2AY" localSheetId="0" hidden="1">#REF!</definedName>
    <definedName name="BExW66LVVZK656PQY1257QMHP2AY" localSheetId="1" hidden="1">#REF!</definedName>
    <definedName name="BExW66LVVZK656PQY1257QMHP2AY" hidden="1">#REF!</definedName>
    <definedName name="BExW6EJPHAP1TWT380AZLXNHR22P" localSheetId="0" hidden="1">#REF!</definedName>
    <definedName name="BExW6EJPHAP1TWT380AZLXNHR22P" localSheetId="1" hidden="1">#REF!</definedName>
    <definedName name="BExW6EJPHAP1TWT380AZLXNHR22P" hidden="1">#REF!</definedName>
    <definedName name="BExW6G1PJ38H10DVLL8WPQ736OEB" localSheetId="0" hidden="1">#REF!</definedName>
    <definedName name="BExW6G1PJ38H10DVLL8WPQ736OEB" localSheetId="1" hidden="1">#REF!</definedName>
    <definedName name="BExW6G1PJ38H10DVLL8WPQ736OEB" hidden="1">#REF!</definedName>
    <definedName name="BExW6TU0OMFLMCB6EWBOQSGHUMX5" localSheetId="0" hidden="1">#REF!</definedName>
    <definedName name="BExW6TU0OMFLMCB6EWBOQSGHUMX5" localSheetId="1" hidden="1">#REF!</definedName>
    <definedName name="BExW6TU0OMFLMCB6EWBOQSGHUMX5" hidden="1">#REF!</definedName>
    <definedName name="BExW6VBYODJKTS0FMZ47EQS9FUF2" localSheetId="0" hidden="1">#REF!</definedName>
    <definedName name="BExW6VBYODJKTS0FMZ47EQS9FUF2" localSheetId="1" hidden="1">#REF!</definedName>
    <definedName name="BExW6VBYODJKTS0FMZ47EQS9FUF2" hidden="1">#REF!</definedName>
    <definedName name="BExW6WZDUEZS3JDTHC8X310LL1OU" localSheetId="0" hidden="1">#REF!</definedName>
    <definedName name="BExW6WZDUEZS3JDTHC8X310LL1OU" localSheetId="1" hidden="1">#REF!</definedName>
    <definedName name="BExW6WZDUEZS3JDTHC8X310LL1OU" hidden="1">#REF!</definedName>
    <definedName name="BExW76F60TD8OIAVEJQE3MX4PLDY" localSheetId="0" hidden="1">#REF!</definedName>
    <definedName name="BExW76F60TD8OIAVEJQE3MX4PLDY" localSheetId="1" hidden="1">#REF!</definedName>
    <definedName name="BExW76F60TD8OIAVEJQE3MX4PLDY" hidden="1">#REF!</definedName>
    <definedName name="BExW782GMQD1F9JJSPQU5QT2TWON" localSheetId="0" hidden="1">#REF!</definedName>
    <definedName name="BExW782GMQD1F9JJSPQU5QT2TWON" localSheetId="1" hidden="1">#REF!</definedName>
    <definedName name="BExW782GMQD1F9JJSPQU5QT2TWON" hidden="1">#REF!</definedName>
    <definedName name="BExW794A74Z5F2K8LVQLD6VSKXUE" localSheetId="0" hidden="1">#REF!</definedName>
    <definedName name="BExW794A74Z5F2K8LVQLD6VSKXUE" localSheetId="1" hidden="1">#REF!</definedName>
    <definedName name="BExW794A74Z5F2K8LVQLD6VSKXUE" hidden="1">#REF!</definedName>
    <definedName name="BExW7DBCHP0SWYSW2RKLS8IBPCVS" localSheetId="0" hidden="1">#REF!</definedName>
    <definedName name="BExW7DBCHP0SWYSW2RKLS8IBPCVS" localSheetId="1" hidden="1">#REF!</definedName>
    <definedName name="BExW7DBCHP0SWYSW2RKLS8IBPCVS" hidden="1">#REF!</definedName>
    <definedName name="BExW7S00X50K2O0H0GL7P3JROGG6" localSheetId="0" hidden="1">#REF!</definedName>
    <definedName name="BExW7S00X50K2O0H0GL7P3JROGG6" localSheetId="1" hidden="1">#REF!</definedName>
    <definedName name="BExW7S00X50K2O0H0GL7P3JROGG6" hidden="1">#REF!</definedName>
    <definedName name="BExW81FSTXQA1A81CD1MVDX6257O" localSheetId="0" hidden="1">#REF!</definedName>
    <definedName name="BExW81FSTXQA1A81CD1MVDX6257O" localSheetId="1" hidden="1">#REF!</definedName>
    <definedName name="BExW81FSTXQA1A81CD1MVDX6257O" hidden="1">#REF!</definedName>
    <definedName name="BExW82C756R4HC5DTN5Z29F0D3QO" localSheetId="0" hidden="1">'[21]10.08.3 - 2008 Expense - TDBU'!#REF!</definedName>
    <definedName name="BExW82C756R4HC5DTN5Z29F0D3QO" localSheetId="1" hidden="1">'[21]10.08.3 - 2008 Expense - TDBU'!#REF!</definedName>
    <definedName name="BExW82C756R4HC5DTN5Z29F0D3QO" hidden="1">'[21]10.08.3 - 2008 Expense - TDBU'!#REF!</definedName>
    <definedName name="BExW87VVJSJLAJQQHUHH974N4MAO" localSheetId="0" hidden="1">#REF!</definedName>
    <definedName name="BExW87VVJSJLAJQQHUHH974N4MAO" localSheetId="1" hidden="1">#REF!</definedName>
    <definedName name="BExW87VVJSJLAJQQHUHH974N4MAO" hidden="1">#REF!</definedName>
    <definedName name="BExW8COJI4803WMVPHGL8240OBIU" localSheetId="0" hidden="1">#REF!</definedName>
    <definedName name="BExW8COJI4803WMVPHGL8240OBIU" localSheetId="1" hidden="1">#REF!</definedName>
    <definedName name="BExW8COJI4803WMVPHGL8240OBIU" hidden="1">#REF!</definedName>
    <definedName name="BExW8K0SSIPSKBVP06IJ71600HJZ" localSheetId="0" hidden="1">#REF!</definedName>
    <definedName name="BExW8K0SSIPSKBVP06IJ71600HJZ" localSheetId="1" hidden="1">#REF!</definedName>
    <definedName name="BExW8K0SSIPSKBVP06IJ71600HJZ" hidden="1">#REF!</definedName>
    <definedName name="BExW8NM8DJJESE7GF7VGTO2XO6P1" localSheetId="0" hidden="1">#REF!</definedName>
    <definedName name="BExW8NM8DJJESE7GF7VGTO2XO6P1" localSheetId="1" hidden="1">#REF!</definedName>
    <definedName name="BExW8NM8DJJESE7GF7VGTO2XO6P1" hidden="1">#REF!</definedName>
    <definedName name="BExW8P9O4HQC1Y372I0HCCBVKNTO" localSheetId="0" hidden="1">#REF!</definedName>
    <definedName name="BExW8P9O4HQC1Y372I0HCCBVKNTO" localSheetId="1" hidden="1">#REF!</definedName>
    <definedName name="BExW8P9O4HQC1Y372I0HCCBVKNTO" hidden="1">#REF!</definedName>
    <definedName name="BExW8T0GVY3ZYO4ACSBLHS8SH895" localSheetId="0" hidden="1">#REF!</definedName>
    <definedName name="BExW8T0GVY3ZYO4ACSBLHS8SH895" localSheetId="1" hidden="1">#REF!</definedName>
    <definedName name="BExW8T0GVY3ZYO4ACSBLHS8SH895" hidden="1">#REF!</definedName>
    <definedName name="BExW8YEP73JMMU9HZ08PM4WHJQZ4" localSheetId="0" hidden="1">#REF!</definedName>
    <definedName name="BExW8YEP73JMMU9HZ08PM4WHJQZ4" localSheetId="1" hidden="1">#REF!</definedName>
    <definedName name="BExW8YEP73JMMU9HZ08PM4WHJQZ4" hidden="1">#REF!</definedName>
    <definedName name="BExW937AT53OZQRHNWQZ5BVH24IE" localSheetId="0" hidden="1">#REF!</definedName>
    <definedName name="BExW937AT53OZQRHNWQZ5BVH24IE" localSheetId="1" hidden="1">#REF!</definedName>
    <definedName name="BExW937AT53OZQRHNWQZ5BVH24IE" hidden="1">#REF!</definedName>
    <definedName name="BExW95LN5N0LYFFVP7GJEGDVDLF0" localSheetId="0" hidden="1">#REF!</definedName>
    <definedName name="BExW95LN5N0LYFFVP7GJEGDVDLF0" localSheetId="1" hidden="1">#REF!</definedName>
    <definedName name="BExW95LN5N0LYFFVP7GJEGDVDLF0" hidden="1">#REF!</definedName>
    <definedName name="BExW967733Q8RAJOHR2GJ3HO8JIW" localSheetId="0" hidden="1">#REF!</definedName>
    <definedName name="BExW967733Q8RAJOHR2GJ3HO8JIW" localSheetId="1" hidden="1">#REF!</definedName>
    <definedName name="BExW967733Q8RAJOHR2GJ3HO8JIW" hidden="1">#REF!</definedName>
    <definedName name="BExW9OHD0PA2FFDEECR0C4SFBRVS" localSheetId="0" hidden="1">#REF!</definedName>
    <definedName name="BExW9OHD0PA2FFDEECR0C4SFBRVS" localSheetId="1" hidden="1">#REF!</definedName>
    <definedName name="BExW9OHD0PA2FFDEECR0C4SFBRVS" hidden="1">#REF!</definedName>
    <definedName name="BExW9POK1KIOI0ALS5MZIKTDIYMA" localSheetId="0" hidden="1">#REF!</definedName>
    <definedName name="BExW9POK1KIOI0ALS5MZIKTDIYMA" localSheetId="1" hidden="1">#REF!</definedName>
    <definedName name="BExW9POK1KIOI0ALS5MZIKTDIYMA" hidden="1">#REF!</definedName>
    <definedName name="BExW9TVLB7OIHTG98I7I4EXBL61S" localSheetId="0" hidden="1">#REF!</definedName>
    <definedName name="BExW9TVLB7OIHTG98I7I4EXBL61S" localSheetId="1" hidden="1">#REF!</definedName>
    <definedName name="BExW9TVLB7OIHTG98I7I4EXBL61S" hidden="1">#REF!</definedName>
    <definedName name="BExXL0I7INHGEJWJ97OQTEJKJUBR" localSheetId="0" hidden="1">#REF!</definedName>
    <definedName name="BExXL0I7INHGEJWJ97OQTEJKJUBR" localSheetId="1" hidden="1">#REF!</definedName>
    <definedName name="BExXL0I7INHGEJWJ97OQTEJKJUBR" hidden="1">#REF!</definedName>
    <definedName name="BExXLDE6PN4ESWT3LXJNQCY94NE4" localSheetId="0" hidden="1">#REF!</definedName>
    <definedName name="BExXLDE6PN4ESWT3LXJNQCY94NE4" localSheetId="1" hidden="1">#REF!</definedName>
    <definedName name="BExXLDE6PN4ESWT3LXJNQCY94NE4" hidden="1">#REF!</definedName>
    <definedName name="BExXLQVPK2H3IF0NDDA5CT612EUK" localSheetId="0" hidden="1">#REF!</definedName>
    <definedName name="BExXLQVPK2H3IF0NDDA5CT612EUK" localSheetId="1" hidden="1">#REF!</definedName>
    <definedName name="BExXLQVPK2H3IF0NDDA5CT612EUK" hidden="1">#REF!</definedName>
    <definedName name="BExXLR6IO70TYTACKQH9M5PGV24J" localSheetId="0" hidden="1">#REF!</definedName>
    <definedName name="BExXLR6IO70TYTACKQH9M5PGV24J" localSheetId="1" hidden="1">#REF!</definedName>
    <definedName name="BExXLR6IO70TYTACKQH9M5PGV24J" hidden="1">#REF!</definedName>
    <definedName name="BExXM065WOLYRYHGHOJE0OOFXA4M" localSheetId="0" hidden="1">#REF!</definedName>
    <definedName name="BExXM065WOLYRYHGHOJE0OOFXA4M" localSheetId="1" hidden="1">#REF!</definedName>
    <definedName name="BExXM065WOLYRYHGHOJE0OOFXA4M" hidden="1">#REF!</definedName>
    <definedName name="BExXM3GUNXVDM82KUR17NNUMQCNI" localSheetId="0" hidden="1">#REF!</definedName>
    <definedName name="BExXM3GUNXVDM82KUR17NNUMQCNI" localSheetId="1" hidden="1">#REF!</definedName>
    <definedName name="BExXM3GUNXVDM82KUR17NNUMQCNI" hidden="1">#REF!</definedName>
    <definedName name="BExXMA28M8SH7MKIGETSDA72WUIZ" localSheetId="0" hidden="1">#REF!</definedName>
    <definedName name="BExXMA28M8SH7MKIGETSDA72WUIZ" localSheetId="1" hidden="1">#REF!</definedName>
    <definedName name="BExXMA28M8SH7MKIGETSDA72WUIZ" hidden="1">#REF!</definedName>
    <definedName name="BExXMOLHIAHDLFSA31PUB36SC3I9" localSheetId="0" hidden="1">#REF!</definedName>
    <definedName name="BExXMOLHIAHDLFSA31PUB36SC3I9" localSheetId="1" hidden="1">#REF!</definedName>
    <definedName name="BExXMOLHIAHDLFSA31PUB36SC3I9" hidden="1">#REF!</definedName>
    <definedName name="BExXMT8T5Z3M2JBQN65X2LKH0YQI" localSheetId="0" hidden="1">#REF!</definedName>
    <definedName name="BExXMT8T5Z3M2JBQN65X2LKH0YQI" localSheetId="1" hidden="1">#REF!</definedName>
    <definedName name="BExXMT8T5Z3M2JBQN65X2LKH0YQI" hidden="1">#REF!</definedName>
    <definedName name="BExXN1XNO7H60M9X1E7EVWFJDM5N" localSheetId="0" hidden="1">#REF!</definedName>
    <definedName name="BExXN1XNO7H60M9X1E7EVWFJDM5N" localSheetId="1" hidden="1">#REF!</definedName>
    <definedName name="BExXN1XNO7H60M9X1E7EVWFJDM5N" hidden="1">#REF!</definedName>
    <definedName name="BExXN22ZOTIW49GPLWFYKVM90FNZ" localSheetId="0" hidden="1">#REF!</definedName>
    <definedName name="BExXN22ZOTIW49GPLWFYKVM90FNZ" localSheetId="1" hidden="1">#REF!</definedName>
    <definedName name="BExXN22ZOTIW49GPLWFYKVM90FNZ" hidden="1">#REF!</definedName>
    <definedName name="BExXN4C031W9DK73MJHKL8YT1QA8" localSheetId="0" hidden="1">#REF!</definedName>
    <definedName name="BExXN4C031W9DK73MJHKL8YT1QA8" localSheetId="1" hidden="1">#REF!</definedName>
    <definedName name="BExXN4C031W9DK73MJHKL8YT1QA8" hidden="1">#REF!</definedName>
    <definedName name="BExXN6QAP8UJQVN4R4BQKPP4QK35" localSheetId="0" hidden="1">#REF!</definedName>
    <definedName name="BExXN6QAP8UJQVN4R4BQKPP4QK35" localSheetId="1" hidden="1">#REF!</definedName>
    <definedName name="BExXN6QAP8UJQVN4R4BQKPP4QK35" hidden="1">#REF!</definedName>
    <definedName name="BExXNBOA39T2X6Y5Y5GZ5DDNA1AX" localSheetId="0" hidden="1">#REF!</definedName>
    <definedName name="BExXNBOA39T2X6Y5Y5GZ5DDNA1AX" localSheetId="1" hidden="1">#REF!</definedName>
    <definedName name="BExXNBOA39T2X6Y5Y5GZ5DDNA1AX" hidden="1">#REF!</definedName>
    <definedName name="BExXNCVFNFROM6X4XZABZ1M55JVL" localSheetId="0" hidden="1">#REF!</definedName>
    <definedName name="BExXNCVFNFROM6X4XZABZ1M55JVL" localSheetId="1" hidden="1">#REF!</definedName>
    <definedName name="BExXNCVFNFROM6X4XZABZ1M55JVL" hidden="1">#REF!</definedName>
    <definedName name="BExXND6872VJ3M2PGT056WQMWBHD" localSheetId="0" hidden="1">#REF!</definedName>
    <definedName name="BExXND6872VJ3M2PGT056WQMWBHD" localSheetId="1" hidden="1">#REF!</definedName>
    <definedName name="BExXND6872VJ3M2PGT056WQMWBHD" hidden="1">#REF!</definedName>
    <definedName name="BExXNPM24UN2PGVL9D1TUBFRIKR4" localSheetId="0" hidden="1">#REF!</definedName>
    <definedName name="BExXNPM24UN2PGVL9D1TUBFRIKR4" localSheetId="1" hidden="1">#REF!</definedName>
    <definedName name="BExXNPM24UN2PGVL9D1TUBFRIKR4" hidden="1">#REF!</definedName>
    <definedName name="BExXNWYB165VO9MHARCL5WLCHWS0" localSheetId="0" hidden="1">#REF!</definedName>
    <definedName name="BExXNWYB165VO9MHARCL5WLCHWS0" localSheetId="1" hidden="1">#REF!</definedName>
    <definedName name="BExXNWYB165VO9MHARCL5WLCHWS0" hidden="1">#REF!</definedName>
    <definedName name="BExXNYLR0NNRQQBQ09OAWL5SFA2P" localSheetId="0" hidden="1">#REF!</definedName>
    <definedName name="BExXNYLR0NNRQQBQ09OAWL5SFA2P" localSheetId="1" hidden="1">#REF!</definedName>
    <definedName name="BExXNYLR0NNRQQBQ09OAWL5SFA2P" hidden="1">#REF!</definedName>
    <definedName name="BExXO278QHQN8JDK5425EJ615ECC" localSheetId="0" hidden="1">#REF!</definedName>
    <definedName name="BExXO278QHQN8JDK5425EJ615ECC" localSheetId="1" hidden="1">#REF!</definedName>
    <definedName name="BExXO278QHQN8JDK5425EJ615ECC" hidden="1">#REF!</definedName>
    <definedName name="BExXO574BHMI9HN803IPJ8B00ZQ1" localSheetId="0" hidden="1">#REF!</definedName>
    <definedName name="BExXO574BHMI9HN803IPJ8B00ZQ1" localSheetId="1" hidden="1">#REF!</definedName>
    <definedName name="BExXO574BHMI9HN803IPJ8B00ZQ1" hidden="1">#REF!</definedName>
    <definedName name="BExXO81JZ0ARONLA93VY8VLBDM3Z" localSheetId="0" hidden="1">#REF!</definedName>
    <definedName name="BExXO81JZ0ARONLA93VY8VLBDM3Z" localSheetId="1" hidden="1">#REF!</definedName>
    <definedName name="BExXO81JZ0ARONLA93VY8VLBDM3Z" hidden="1">#REF!</definedName>
    <definedName name="BExXOBHOP0WGFHI2Y9AO4L440UVQ" localSheetId="0" hidden="1">#REF!</definedName>
    <definedName name="BExXOBHOP0WGFHI2Y9AO4L440UVQ" localSheetId="1" hidden="1">#REF!</definedName>
    <definedName name="BExXOBHOP0WGFHI2Y9AO4L440UVQ" hidden="1">#REF!</definedName>
    <definedName name="BExXOHSAD2NSHOLLMZ2JWA4I3I1R" localSheetId="0" hidden="1">#REF!</definedName>
    <definedName name="BExXOHSAD2NSHOLLMZ2JWA4I3I1R" localSheetId="1" hidden="1">#REF!</definedName>
    <definedName name="BExXOHSAD2NSHOLLMZ2JWA4I3I1R" hidden="1">#REF!</definedName>
    <definedName name="BExXOIDP4V2QCBHG5KQQO9VT0HDH" localSheetId="0" hidden="1">#REF!</definedName>
    <definedName name="BExXOIDP4V2QCBHG5KQQO9VT0HDH" localSheetId="1" hidden="1">#REF!</definedName>
    <definedName name="BExXOIDP4V2QCBHG5KQQO9VT0HDH" hidden="1">#REF!</definedName>
    <definedName name="BExXOMQ7TBU2AJ03HNGNVCK9S4VM" localSheetId="0" hidden="1">#REF!</definedName>
    <definedName name="BExXOMQ7TBU2AJ03HNGNVCK9S4VM" localSheetId="1" hidden="1">#REF!</definedName>
    <definedName name="BExXOMQ7TBU2AJ03HNGNVCK9S4VM" hidden="1">#REF!</definedName>
    <definedName name="BExXP49C9Y3U7LWFBFCQSE4WPWHA" localSheetId="0" hidden="1">#REF!</definedName>
    <definedName name="BExXP49C9Y3U7LWFBFCQSE4WPWHA" localSheetId="1" hidden="1">#REF!</definedName>
    <definedName name="BExXP49C9Y3U7LWFBFCQSE4WPWHA" hidden="1">#REF!</definedName>
    <definedName name="BExXP80B5FGA00JCM7UXKPI3PB7Y" localSheetId="0" hidden="1">#REF!</definedName>
    <definedName name="BExXP80B5FGA00JCM7UXKPI3PB7Y" localSheetId="1" hidden="1">#REF!</definedName>
    <definedName name="BExXP80B5FGA00JCM7UXKPI3PB7Y" hidden="1">#REF!</definedName>
    <definedName name="BExXP85M4WXYVN1UVHUTOEKEG5XS" localSheetId="0" hidden="1">#REF!</definedName>
    <definedName name="BExXP85M4WXYVN1UVHUTOEKEG5XS" localSheetId="1" hidden="1">#REF!</definedName>
    <definedName name="BExXP85M4WXYVN1UVHUTOEKEG5XS" hidden="1">#REF!</definedName>
    <definedName name="BExXPELOTHOAG0OWILLAH94OZV5J" localSheetId="0" hidden="1">#REF!</definedName>
    <definedName name="BExXPELOTHOAG0OWILLAH94OZV5J" localSheetId="1" hidden="1">#REF!</definedName>
    <definedName name="BExXPELOTHOAG0OWILLAH94OZV5J" hidden="1">#REF!</definedName>
    <definedName name="BExXPEWH9AJE234H90KL5ICZZ0IS" localSheetId="0" hidden="1">#REF!</definedName>
    <definedName name="BExXPEWH9AJE234H90KL5ICZZ0IS" localSheetId="1" hidden="1">#REF!</definedName>
    <definedName name="BExXPEWH9AJE234H90KL5ICZZ0IS" hidden="1">#REF!</definedName>
    <definedName name="BExXPS31W1VD2NMIE4E37LHVDF0L" localSheetId="0" hidden="1">#REF!</definedName>
    <definedName name="BExXPS31W1VD2NMIE4E37LHVDF0L" localSheetId="1" hidden="1">#REF!</definedName>
    <definedName name="BExXPS31W1VD2NMIE4E37LHVDF0L" hidden="1">#REF!</definedName>
    <definedName name="BExXPZKYEMVF5JOC14HYOOYQK6JK" localSheetId="0" hidden="1">#REF!</definedName>
    <definedName name="BExXPZKYEMVF5JOC14HYOOYQK6JK" localSheetId="1" hidden="1">#REF!</definedName>
    <definedName name="BExXPZKYEMVF5JOC14HYOOYQK6JK" hidden="1">#REF!</definedName>
    <definedName name="BExXQ12Q21G0KAAP7BK68KNBBDMH" localSheetId="0" hidden="1">#REF!</definedName>
    <definedName name="BExXQ12Q21G0KAAP7BK68KNBBDMH" localSheetId="1" hidden="1">#REF!</definedName>
    <definedName name="BExXQ12Q21G0KAAP7BK68KNBBDMH" hidden="1">#REF!</definedName>
    <definedName name="BExXQ72J3O85VF3MRWYM7RCY6B7A" localSheetId="0" hidden="1">#REF!</definedName>
    <definedName name="BExXQ72J3O85VF3MRWYM7RCY6B7A" localSheetId="1" hidden="1">#REF!</definedName>
    <definedName name="BExXQ72J3O85VF3MRWYM7RCY6B7A" hidden="1">#REF!</definedName>
    <definedName name="BExXQ89PA10X79WBWOEP1AJX1OQM" localSheetId="0" hidden="1">#REF!</definedName>
    <definedName name="BExXQ89PA10X79WBWOEP1AJX1OQM" localSheetId="1" hidden="1">#REF!</definedName>
    <definedName name="BExXQ89PA10X79WBWOEP1AJX1OQM" hidden="1">#REF!</definedName>
    <definedName name="BExXQCGQGGYSI0LTRVR73MUO50AW" localSheetId="0" hidden="1">#REF!</definedName>
    <definedName name="BExXQCGQGGYSI0LTRVR73MUO50AW" localSheetId="1" hidden="1">#REF!</definedName>
    <definedName name="BExXQCGQGGYSI0LTRVR73MUO50AW" hidden="1">#REF!</definedName>
    <definedName name="BExXQD2B3434GXJT0U2OVW30R5K6" localSheetId="0" hidden="1">#REF!</definedName>
    <definedName name="BExXQD2B3434GXJT0U2OVW30R5K6" localSheetId="1" hidden="1">#REF!</definedName>
    <definedName name="BExXQD2B3434GXJT0U2OVW30R5K6" hidden="1">#REF!</definedName>
    <definedName name="BExXQEEXFHDQ8DSRAJSB5ET6J004" localSheetId="0" hidden="1">#REF!</definedName>
    <definedName name="BExXQEEXFHDQ8DSRAJSB5ET6J004" localSheetId="1" hidden="1">#REF!</definedName>
    <definedName name="BExXQEEXFHDQ8DSRAJSB5ET6J004" hidden="1">#REF!</definedName>
    <definedName name="BExXQH41O5HZAH8BO6HCFY8YC3TU" localSheetId="0" hidden="1">#REF!</definedName>
    <definedName name="BExXQH41O5HZAH8BO6HCFY8YC3TU" localSheetId="1" hidden="1">#REF!</definedName>
    <definedName name="BExXQH41O5HZAH8BO6HCFY8YC3TU" hidden="1">#REF!</definedName>
    <definedName name="BExXQIRBLQSLAJTFL7224FCFUTKH" localSheetId="0" hidden="1">#REF!</definedName>
    <definedName name="BExXQIRBLQSLAJTFL7224FCFUTKH" localSheetId="1" hidden="1">#REF!</definedName>
    <definedName name="BExXQIRBLQSLAJTFL7224FCFUTKH" hidden="1">#REF!</definedName>
    <definedName name="BExXQJIEF5R3QQ6D8HO3NGPU0IQC" localSheetId="0" hidden="1">#REF!</definedName>
    <definedName name="BExXQJIEF5R3QQ6D8HO3NGPU0IQC" localSheetId="1" hidden="1">#REF!</definedName>
    <definedName name="BExXQJIEF5R3QQ6D8HO3NGPU0IQC" hidden="1">#REF!</definedName>
    <definedName name="BExXQU00K9ER4I1WM7T9J0W1E7ZC" localSheetId="0" hidden="1">#REF!</definedName>
    <definedName name="BExXQU00K9ER4I1WM7T9J0W1E7ZC" localSheetId="1" hidden="1">#REF!</definedName>
    <definedName name="BExXQU00K9ER4I1WM7T9J0W1E7ZC" hidden="1">#REF!</definedName>
    <definedName name="BExXQU00KOR7XLM8B13DGJ1MIQDY" localSheetId="0" hidden="1">#REF!</definedName>
    <definedName name="BExXQU00KOR7XLM8B13DGJ1MIQDY" localSheetId="1" hidden="1">#REF!</definedName>
    <definedName name="BExXQU00KOR7XLM8B13DGJ1MIQDY" hidden="1">#REF!</definedName>
    <definedName name="BExXQXG18PS8HGBOS03OSTQ0KEYC" localSheetId="0" hidden="1">#REF!</definedName>
    <definedName name="BExXQXG18PS8HGBOS03OSTQ0KEYC" localSheetId="1" hidden="1">#REF!</definedName>
    <definedName name="BExXQXG18PS8HGBOS03OSTQ0KEYC" hidden="1">#REF!</definedName>
    <definedName name="BExXQXQT4OAFQT5B0YB3USDJOJOB" localSheetId="0" hidden="1">#REF!</definedName>
    <definedName name="BExXQXQT4OAFQT5B0YB3USDJOJOB" localSheetId="1" hidden="1">#REF!</definedName>
    <definedName name="BExXQXQT4OAFQT5B0YB3USDJOJOB" hidden="1">#REF!</definedName>
    <definedName name="BExXR3FSEXAHSXEQNJORWFCPX86N" localSheetId="0" hidden="1">#REF!</definedName>
    <definedName name="BExXR3FSEXAHSXEQNJORWFCPX86N" localSheetId="1" hidden="1">#REF!</definedName>
    <definedName name="BExXR3FSEXAHSXEQNJORWFCPX86N" hidden="1">#REF!</definedName>
    <definedName name="BExXR3W3FKYQBLR299HO9RZ70C43" localSheetId="0" hidden="1">#REF!</definedName>
    <definedName name="BExXR3W3FKYQBLR299HO9RZ70C43" localSheetId="1" hidden="1">#REF!</definedName>
    <definedName name="BExXR3W3FKYQBLR299HO9RZ70C43" hidden="1">#REF!</definedName>
    <definedName name="BExXR46U23CRRBV6IZT982MAEQKI" localSheetId="0" hidden="1">#REF!</definedName>
    <definedName name="BExXR46U23CRRBV6IZT982MAEQKI" localSheetId="1" hidden="1">#REF!</definedName>
    <definedName name="BExXR46U23CRRBV6IZT982MAEQKI" hidden="1">#REF!</definedName>
    <definedName name="BExXR8OKAVX7O70V5IYG2PRKXSTI" localSheetId="0" hidden="1">#REF!</definedName>
    <definedName name="BExXR8OKAVX7O70V5IYG2PRKXSTI" localSheetId="1" hidden="1">#REF!</definedName>
    <definedName name="BExXR8OKAVX7O70V5IYG2PRKXSTI" hidden="1">#REF!</definedName>
    <definedName name="BExXRA6N6XCLQM6XDV724ZIH6G93" localSheetId="0" hidden="1">#REF!</definedName>
    <definedName name="BExXRA6N6XCLQM6XDV724ZIH6G93" localSheetId="1" hidden="1">#REF!</definedName>
    <definedName name="BExXRA6N6XCLQM6XDV724ZIH6G93" hidden="1">#REF!</definedName>
    <definedName name="BExXRABZ1CNKCG6K1MR6OUFHF7J9" localSheetId="0" hidden="1">#REF!</definedName>
    <definedName name="BExXRABZ1CNKCG6K1MR6OUFHF7J9" localSheetId="1" hidden="1">#REF!</definedName>
    <definedName name="BExXRABZ1CNKCG6K1MR6OUFHF7J9" hidden="1">#REF!</definedName>
    <definedName name="BExXRBOFETC0OTJ6WY3VPMFH03VB" localSheetId="0" hidden="1">#REF!</definedName>
    <definedName name="BExXRBOFETC0OTJ6WY3VPMFH03VB" localSheetId="1" hidden="1">#REF!</definedName>
    <definedName name="BExXRBOFETC0OTJ6WY3VPMFH03VB" hidden="1">#REF!</definedName>
    <definedName name="BExXRD13K1S9Y3JGR7CXSONT7RJZ" localSheetId="0" hidden="1">#REF!</definedName>
    <definedName name="BExXRD13K1S9Y3JGR7CXSONT7RJZ" localSheetId="1" hidden="1">#REF!</definedName>
    <definedName name="BExXRD13K1S9Y3JGR7CXSONT7RJZ" hidden="1">#REF!</definedName>
    <definedName name="BExXRIFB4QQ87QIGA9AG0NXP577K" localSheetId="0" hidden="1">#REF!</definedName>
    <definedName name="BExXRIFB4QQ87QIGA9AG0NXP577K" localSheetId="1" hidden="1">#REF!</definedName>
    <definedName name="BExXRIFB4QQ87QIGA9AG0NXP577K" hidden="1">#REF!</definedName>
    <definedName name="BExXRIQ2JF2CVTRDQX2D9SPH7FTN" localSheetId="0" hidden="1">#REF!</definedName>
    <definedName name="BExXRIQ2JF2CVTRDQX2D9SPH7FTN" localSheetId="1" hidden="1">#REF!</definedName>
    <definedName name="BExXRIQ2JF2CVTRDQX2D9SPH7FTN" hidden="1">#REF!</definedName>
    <definedName name="BExXRL4ETKGR5B08IWLV5UKWS07Z" localSheetId="0" hidden="1">#REF!</definedName>
    <definedName name="BExXRL4ETKGR5B08IWLV5UKWS07Z" localSheetId="1" hidden="1">#REF!</definedName>
    <definedName name="BExXRL4ETKGR5B08IWLV5UKWS07Z" hidden="1">#REF!</definedName>
    <definedName name="BExXRO4A6VUH1F4XV8N1BRJ4896W" localSheetId="0" hidden="1">#REF!</definedName>
    <definedName name="BExXRO4A6VUH1F4XV8N1BRJ4896W" localSheetId="1" hidden="1">#REF!</definedName>
    <definedName name="BExXRO4A6VUH1F4XV8N1BRJ4896W" hidden="1">#REF!</definedName>
    <definedName name="BExXRO9N1SNJZGKD90P4K7FU1J0P" localSheetId="0" hidden="1">#REF!</definedName>
    <definedName name="BExXRO9N1SNJZGKD90P4K7FU1J0P" localSheetId="1" hidden="1">#REF!</definedName>
    <definedName name="BExXRO9N1SNJZGKD90P4K7FU1J0P" hidden="1">#REF!</definedName>
    <definedName name="BExXRR9I9RZJSO66K1CB8R2H3ACH" localSheetId="0" hidden="1">#REF!</definedName>
    <definedName name="BExXRR9I9RZJSO66K1CB8R2H3ACH" localSheetId="1" hidden="1">#REF!</definedName>
    <definedName name="BExXRR9I9RZJSO66K1CB8R2H3ACH" hidden="1">#REF!</definedName>
    <definedName name="BExXRV5QP3Z0KAQ1EQT9JYT2FV0L" localSheetId="0" hidden="1">#REF!</definedName>
    <definedName name="BExXRV5QP3Z0KAQ1EQT9JYT2FV0L" localSheetId="1" hidden="1">#REF!</definedName>
    <definedName name="BExXRV5QP3Z0KAQ1EQT9JYT2FV0L" hidden="1">#REF!</definedName>
    <definedName name="BExXRZ20LZZCW8LVGDK0XETOTSAI" localSheetId="0" hidden="1">#REF!</definedName>
    <definedName name="BExXRZ20LZZCW8LVGDK0XETOTSAI" localSheetId="1" hidden="1">#REF!</definedName>
    <definedName name="BExXRZ20LZZCW8LVGDK0XETOTSAI" hidden="1">#REF!</definedName>
    <definedName name="BExXRZNM651EJ5HJPGKGTVYLAZQ1" localSheetId="0" hidden="1">#REF!</definedName>
    <definedName name="BExXRZNM651EJ5HJPGKGTVYLAZQ1" localSheetId="1" hidden="1">#REF!</definedName>
    <definedName name="BExXRZNM651EJ5HJPGKGTVYLAZQ1" hidden="1">#REF!</definedName>
    <definedName name="BExXS63O4OMWMNXXAODZQFSDG33N" localSheetId="0" hidden="1">#REF!</definedName>
    <definedName name="BExXS63O4OMWMNXXAODZQFSDG33N" localSheetId="1" hidden="1">#REF!</definedName>
    <definedName name="BExXS63O4OMWMNXXAODZQFSDG33N" hidden="1">#REF!</definedName>
    <definedName name="BExXS8HZ90IK9RD5CZ6M2XT64C3R" localSheetId="0" hidden="1">#REF!</definedName>
    <definedName name="BExXS8HZ90IK9RD5CZ6M2XT64C3R" localSheetId="1" hidden="1">#REF!</definedName>
    <definedName name="BExXS8HZ90IK9RD5CZ6M2XT64C3R" hidden="1">#REF!</definedName>
    <definedName name="BExXSBSP1TOY051HSPEPM0AEIO2M" localSheetId="0" hidden="1">#REF!</definedName>
    <definedName name="BExXSBSP1TOY051HSPEPM0AEIO2M" localSheetId="1" hidden="1">#REF!</definedName>
    <definedName name="BExXSBSP1TOY051HSPEPM0AEIO2M" hidden="1">#REF!</definedName>
    <definedName name="BExXSC8RFK5D68FJD2HI4K66SA6I" localSheetId="0" hidden="1">#REF!</definedName>
    <definedName name="BExXSC8RFK5D68FJD2HI4K66SA6I" localSheetId="1" hidden="1">#REF!</definedName>
    <definedName name="BExXSC8RFK5D68FJD2HI4K66SA6I" hidden="1">#REF!</definedName>
    <definedName name="BExXSGW487JM8X45CILCD3ELADND" localSheetId="0" hidden="1">#REF!</definedName>
    <definedName name="BExXSGW487JM8X45CILCD3ELADND" localSheetId="1" hidden="1">#REF!</definedName>
    <definedName name="BExXSGW487JM8X45CILCD3ELADND" hidden="1">#REF!</definedName>
    <definedName name="BExXSJA8FX6FL775LX7EDM4LQ4ZF" localSheetId="0" hidden="1">#REF!</definedName>
    <definedName name="BExXSJA8FX6FL775LX7EDM4LQ4ZF" localSheetId="1" hidden="1">#REF!</definedName>
    <definedName name="BExXSJA8FX6FL775LX7EDM4LQ4ZF" hidden="1">#REF!</definedName>
    <definedName name="BExXSNHC88W4UMXEOIOOATJAIKZO" localSheetId="0" hidden="1">#REF!</definedName>
    <definedName name="BExXSNHC88W4UMXEOIOOATJAIKZO" localSheetId="1" hidden="1">#REF!</definedName>
    <definedName name="BExXSNHC88W4UMXEOIOOATJAIKZO" hidden="1">#REF!</definedName>
    <definedName name="BExXSTBS08WIA9TLALV3UQ2Z3MRG" localSheetId="0" hidden="1">#REF!</definedName>
    <definedName name="BExXSTBS08WIA9TLALV3UQ2Z3MRG" localSheetId="1" hidden="1">#REF!</definedName>
    <definedName name="BExXSTBS08WIA9TLALV3UQ2Z3MRG" hidden="1">#REF!</definedName>
    <definedName name="BExXSVQ2WOJJ73YEO8Q2FK60V4G8" localSheetId="0" hidden="1">#REF!</definedName>
    <definedName name="BExXSVQ2WOJJ73YEO8Q2FK60V4G8" localSheetId="1" hidden="1">#REF!</definedName>
    <definedName name="BExXSVQ2WOJJ73YEO8Q2FK60V4G8" hidden="1">#REF!</definedName>
    <definedName name="BExXTHLRNL82GN7KZY3TOLO508N7" localSheetId="0" hidden="1">#REF!</definedName>
    <definedName name="BExXTHLRNL82GN7KZY3TOLO508N7" localSheetId="1" hidden="1">#REF!</definedName>
    <definedName name="BExXTHLRNL82GN7KZY3TOLO508N7" hidden="1">#REF!</definedName>
    <definedName name="BExXTL72MKEQSQH9L2OTFLU8DM2B" localSheetId="0" hidden="1">#REF!</definedName>
    <definedName name="BExXTL72MKEQSQH9L2OTFLU8DM2B" localSheetId="1" hidden="1">#REF!</definedName>
    <definedName name="BExXTL72MKEQSQH9L2OTFLU8DM2B" hidden="1">#REF!</definedName>
    <definedName name="BExXTM3M4RTCRSX7VGAXGQNPP668" localSheetId="0" hidden="1">#REF!</definedName>
    <definedName name="BExXTM3M4RTCRSX7VGAXGQNPP668" localSheetId="1" hidden="1">#REF!</definedName>
    <definedName name="BExXTM3M4RTCRSX7VGAXGQNPP668" hidden="1">#REF!</definedName>
    <definedName name="BExXTOCF78J7WY6FOVBRY1N2RBBR" localSheetId="0" hidden="1">#REF!</definedName>
    <definedName name="BExXTOCF78J7WY6FOVBRY1N2RBBR" localSheetId="1" hidden="1">#REF!</definedName>
    <definedName name="BExXTOCF78J7WY6FOVBRY1N2RBBR" hidden="1">#REF!</definedName>
    <definedName name="BExXTP3GYO6Z9RTKKT10XA0UTV3T" localSheetId="0" hidden="1">#REF!</definedName>
    <definedName name="BExXTP3GYO6Z9RTKKT10XA0UTV3T" localSheetId="1" hidden="1">#REF!</definedName>
    <definedName name="BExXTP3GYO6Z9RTKKT10XA0UTV3T" hidden="1">#REF!</definedName>
    <definedName name="BExXTRXWS5WKEYMU65AGIWPW8XMY" localSheetId="0" hidden="1">#REF!</definedName>
    <definedName name="BExXTRXWS5WKEYMU65AGIWPW8XMY" localSheetId="1" hidden="1">#REF!</definedName>
    <definedName name="BExXTRXWS5WKEYMU65AGIWPW8XMY" hidden="1">#REF!</definedName>
    <definedName name="BExXTYU24I49X78RIN9EOO9PMHSV" localSheetId="0" hidden="1">#REF!</definedName>
    <definedName name="BExXTYU24I49X78RIN9EOO9PMHSV" localSheetId="1" hidden="1">#REF!</definedName>
    <definedName name="BExXTYU24I49X78RIN9EOO9PMHSV" hidden="1">#REF!</definedName>
    <definedName name="BExXTZKZ4CG92ZQLIRKEXXH9BFIR" localSheetId="0" hidden="1">#REF!</definedName>
    <definedName name="BExXTZKZ4CG92ZQLIRKEXXH9BFIR" localSheetId="1" hidden="1">#REF!</definedName>
    <definedName name="BExXTZKZ4CG92ZQLIRKEXXH9BFIR" hidden="1">#REF!</definedName>
    <definedName name="BExXU4J2BM2964GD5UZHM752Q4NS" localSheetId="0" hidden="1">#REF!</definedName>
    <definedName name="BExXU4J2BM2964GD5UZHM752Q4NS" localSheetId="1" hidden="1">#REF!</definedName>
    <definedName name="BExXU4J2BM2964GD5UZHM752Q4NS" hidden="1">#REF!</definedName>
    <definedName name="BExXU6XDTT7RM93KILIDEYPA9XKF" localSheetId="0" hidden="1">#REF!</definedName>
    <definedName name="BExXU6XDTT7RM93KILIDEYPA9XKF" localSheetId="1" hidden="1">#REF!</definedName>
    <definedName name="BExXU6XDTT7RM93KILIDEYPA9XKF" hidden="1">#REF!</definedName>
    <definedName name="BExXU8VLZA7WLPZ3RAQZGNERUD26" localSheetId="0" hidden="1">#REF!</definedName>
    <definedName name="BExXU8VLZA7WLPZ3RAQZGNERUD26" localSheetId="1" hidden="1">#REF!</definedName>
    <definedName name="BExXU8VLZA7WLPZ3RAQZGNERUD26" hidden="1">#REF!</definedName>
    <definedName name="BExXUB9RSLSCNN5ETLXY72DAPZZM" localSheetId="0" hidden="1">#REF!</definedName>
    <definedName name="BExXUB9RSLSCNN5ETLXY72DAPZZM" localSheetId="1" hidden="1">#REF!</definedName>
    <definedName name="BExXUB9RSLSCNN5ETLXY72DAPZZM" hidden="1">#REF!</definedName>
    <definedName name="BExXUFRM82XQIN2T8KGLDQL1IBQW" localSheetId="0" hidden="1">#REF!</definedName>
    <definedName name="BExXUFRM82XQIN2T8KGLDQL1IBQW" localSheetId="1" hidden="1">#REF!</definedName>
    <definedName name="BExXUFRM82XQIN2T8KGLDQL1IBQW" hidden="1">#REF!</definedName>
    <definedName name="BExXUQEQBF6FI240ZGIF9YXZSRAU" localSheetId="0" hidden="1">#REF!</definedName>
    <definedName name="BExXUQEQBF6FI240ZGIF9YXZSRAU" localSheetId="1" hidden="1">#REF!</definedName>
    <definedName name="BExXUQEQBF6FI240ZGIF9YXZSRAU" hidden="1">#REF!</definedName>
    <definedName name="BExXUVSXSP8ESN178IHNRRMIMOMT" localSheetId="0" hidden="1">#REF!</definedName>
    <definedName name="BExXUVSXSP8ESN178IHNRRMIMOMT" localSheetId="1" hidden="1">#REF!</definedName>
    <definedName name="BExXUVSXSP8ESN178IHNRRMIMOMT" hidden="1">#REF!</definedName>
    <definedName name="BExXUYND6EJO7CJ5KRICV4O1JNWK" localSheetId="0" hidden="1">#REF!</definedName>
    <definedName name="BExXUYND6EJO7CJ5KRICV4O1JNWK" localSheetId="1" hidden="1">#REF!</definedName>
    <definedName name="BExXUYND6EJO7CJ5KRICV4O1JNWK" hidden="1">#REF!</definedName>
    <definedName name="BExXV1HYM7PSRL7FDSBCIW13Z2U3" localSheetId="0" hidden="1">#REF!</definedName>
    <definedName name="BExXV1HYM7PSRL7FDSBCIW13Z2U3" localSheetId="1" hidden="1">#REF!</definedName>
    <definedName name="BExXV1HYM7PSRL7FDSBCIW13Z2U3" hidden="1">#REF!</definedName>
    <definedName name="BExXV6FWG4H3S2QEUJZYIXILNGJ7" localSheetId="0" hidden="1">#REF!</definedName>
    <definedName name="BExXV6FWG4H3S2QEUJZYIXILNGJ7" localSheetId="1" hidden="1">#REF!</definedName>
    <definedName name="BExXV6FWG4H3S2QEUJZYIXILNGJ7" hidden="1">#REF!</definedName>
    <definedName name="BExXVCVYROMZMHARVU6MD514BMTF" localSheetId="0" hidden="1">#REF!</definedName>
    <definedName name="BExXVCVYROMZMHARVU6MD514BMTF" localSheetId="1" hidden="1">#REF!</definedName>
    <definedName name="BExXVCVYROMZMHARVU6MD514BMTF" hidden="1">#REF!</definedName>
    <definedName name="BExXVGS1T0RO7HBN75IPQXATHZ23" localSheetId="0" hidden="1">#REF!</definedName>
    <definedName name="BExXVGS1T0RO7HBN75IPQXATHZ23" localSheetId="1" hidden="1">#REF!</definedName>
    <definedName name="BExXVGS1T0RO7HBN75IPQXATHZ23" hidden="1">#REF!</definedName>
    <definedName name="BExXVK87BMMO6LHKV0CFDNIQVIBS" localSheetId="0" hidden="1">#REF!</definedName>
    <definedName name="BExXVK87BMMO6LHKV0CFDNIQVIBS" localSheetId="1" hidden="1">#REF!</definedName>
    <definedName name="BExXVK87BMMO6LHKV0CFDNIQVIBS" hidden="1">#REF!</definedName>
    <definedName name="BExXVKZ9WXPGL6IVY6T61IDD771I" localSheetId="0" hidden="1">#REF!</definedName>
    <definedName name="BExXVKZ9WXPGL6IVY6T61IDD771I" localSheetId="1" hidden="1">#REF!</definedName>
    <definedName name="BExXVKZ9WXPGL6IVY6T61IDD771I" hidden="1">#REF!</definedName>
    <definedName name="BExXVUPU1FDA3CCHMAFE3SPCNSO2" localSheetId="0" hidden="1">#REF!</definedName>
    <definedName name="BExXVUPU1FDA3CCHMAFE3SPCNSO2" localSheetId="1" hidden="1">#REF!</definedName>
    <definedName name="BExXVUPU1FDA3CCHMAFE3SPCNSO2" hidden="1">#REF!</definedName>
    <definedName name="BExXW0K72T1Y8K1I4VZT87UY9S2G" localSheetId="0" hidden="1">#REF!</definedName>
    <definedName name="BExXW0K72T1Y8K1I4VZT87UY9S2G" localSheetId="1" hidden="1">#REF!</definedName>
    <definedName name="BExXW0K72T1Y8K1I4VZT87UY9S2G" hidden="1">#REF!</definedName>
    <definedName name="BExXW27MMXHXUXX78SDTBE1JYTHT" localSheetId="0" hidden="1">#REF!</definedName>
    <definedName name="BExXW27MMXHXUXX78SDTBE1JYTHT" localSheetId="1" hidden="1">#REF!</definedName>
    <definedName name="BExXW27MMXHXUXX78SDTBE1JYTHT" hidden="1">#REF!</definedName>
    <definedName name="BExXW2YIM2MYBSHRIX0RP9D4PRMN" localSheetId="0" hidden="1">#REF!</definedName>
    <definedName name="BExXW2YIM2MYBSHRIX0RP9D4PRMN" localSheetId="1" hidden="1">#REF!</definedName>
    <definedName name="BExXW2YIM2MYBSHRIX0RP9D4PRMN" hidden="1">#REF!</definedName>
    <definedName name="BExXWBNE4KTFSXKVSRF6WX039WPB" localSheetId="0" hidden="1">#REF!</definedName>
    <definedName name="BExXWBNE4KTFSXKVSRF6WX039WPB" localSheetId="1" hidden="1">#REF!</definedName>
    <definedName name="BExXWBNE4KTFSXKVSRF6WX039WPB" hidden="1">#REF!</definedName>
    <definedName name="BExXWFP5AYE7EHYTJWBZSQ8PQ0YX" localSheetId="0" hidden="1">#REF!</definedName>
    <definedName name="BExXWFP5AYE7EHYTJWBZSQ8PQ0YX" localSheetId="1" hidden="1">#REF!</definedName>
    <definedName name="BExXWFP5AYE7EHYTJWBZSQ8PQ0YX" hidden="1">#REF!</definedName>
    <definedName name="BExXWSAAQ4VSVQZI0D2A8NTQ53VH" localSheetId="0" hidden="1">#REF!</definedName>
    <definedName name="BExXWSAAQ4VSVQZI0D2A8NTQ53VH" localSheetId="1" hidden="1">#REF!</definedName>
    <definedName name="BExXWSAAQ4VSVQZI0D2A8NTQ53VH" hidden="1">#REF!</definedName>
    <definedName name="BExXWVFIBQT8OY1O41FRFPFGXQHK" localSheetId="0" hidden="1">#REF!</definedName>
    <definedName name="BExXWVFIBQT8OY1O41FRFPFGXQHK" localSheetId="1" hidden="1">#REF!</definedName>
    <definedName name="BExXWVFIBQT8OY1O41FRFPFGXQHK" hidden="1">#REF!</definedName>
    <definedName name="BExXWWXHBZHA9J3N8K47F84X0M0L" localSheetId="0" hidden="1">#REF!</definedName>
    <definedName name="BExXWWXHBZHA9J3N8K47F84X0M0L" localSheetId="1" hidden="1">#REF!</definedName>
    <definedName name="BExXWWXHBZHA9J3N8K47F84X0M0L" hidden="1">#REF!</definedName>
    <definedName name="BExXX7V6XV8D71NMUTIG4TUF6DF3" localSheetId="0" hidden="1">'[21]10.08.5 - 2008 Capital - TDBU'!#REF!</definedName>
    <definedName name="BExXX7V6XV8D71NMUTIG4TUF6DF3" localSheetId="1" hidden="1">'[21]10.08.5 - 2008 Capital - TDBU'!#REF!</definedName>
    <definedName name="BExXX7V6XV8D71NMUTIG4TUF6DF3" hidden="1">'[21]10.08.5 - 2008 Capital - TDBU'!#REF!</definedName>
    <definedName name="BExXX9D3XK7CEZ9SI9UOA6F79ZPL" localSheetId="0" hidden="1">#REF!</definedName>
    <definedName name="BExXX9D3XK7CEZ9SI9UOA6F79ZPL" localSheetId="1" hidden="1">#REF!</definedName>
    <definedName name="BExXX9D3XK7CEZ9SI9UOA6F79ZPL" hidden="1">#REF!</definedName>
    <definedName name="BExXXBBCLDS7K2HB4LLGA6TTTXO3" localSheetId="0" hidden="1">#REF!</definedName>
    <definedName name="BExXXBBCLDS7K2HB4LLGA6TTTXO3" localSheetId="1" hidden="1">#REF!</definedName>
    <definedName name="BExXXBBCLDS7K2HB4LLGA6TTTXO3" hidden="1">#REF!</definedName>
    <definedName name="BExXXBGNQF0HXLZNUFVN9AGYLRGU" localSheetId="0" hidden="1">#REF!</definedName>
    <definedName name="BExXXBGNQF0HXLZNUFVN9AGYLRGU" localSheetId="1" hidden="1">#REF!</definedName>
    <definedName name="BExXXBGNQF0HXLZNUFVN9AGYLRGU" hidden="1">#REF!</definedName>
    <definedName name="BExXXBM521DL8R4ZX7NZ3DBCUOR5" localSheetId="0" hidden="1">#REF!</definedName>
    <definedName name="BExXXBM521DL8R4ZX7NZ3DBCUOR5" localSheetId="1" hidden="1">#REF!</definedName>
    <definedName name="BExXXBM521DL8R4ZX7NZ3DBCUOR5" hidden="1">#REF!</definedName>
    <definedName name="BExXXC7OZI33XZ03NRMEP7VRLQK4" localSheetId="0" hidden="1">#REF!</definedName>
    <definedName name="BExXXC7OZI33XZ03NRMEP7VRLQK4" localSheetId="1" hidden="1">#REF!</definedName>
    <definedName name="BExXXC7OZI33XZ03NRMEP7VRLQK4" hidden="1">#REF!</definedName>
    <definedName name="BExXXH5N3NKBQ7BCJPJTBF8CYM2Q" localSheetId="0" hidden="1">#REF!</definedName>
    <definedName name="BExXXH5N3NKBQ7BCJPJTBF8CYM2Q" localSheetId="1" hidden="1">#REF!</definedName>
    <definedName name="BExXXH5N3NKBQ7BCJPJTBF8CYM2Q" hidden="1">#REF!</definedName>
    <definedName name="BExXXKWLM4D541BH6O8GOJMHFHMW" localSheetId="0" hidden="1">#REF!</definedName>
    <definedName name="BExXXKWLM4D541BH6O8GOJMHFHMW" localSheetId="1" hidden="1">#REF!</definedName>
    <definedName name="BExXXKWLM4D541BH6O8GOJMHFHMW" hidden="1">#REF!</definedName>
    <definedName name="BExXXPPA1Q87XPI97X0OXCPBPDON" localSheetId="0" hidden="1">#REF!</definedName>
    <definedName name="BExXXPPA1Q87XPI97X0OXCPBPDON" localSheetId="1" hidden="1">#REF!</definedName>
    <definedName name="BExXXPPA1Q87XPI97X0OXCPBPDON" hidden="1">#REF!</definedName>
    <definedName name="BExXXVUDA98IZTQ6MANKU4MTTDVR" localSheetId="0" hidden="1">#REF!</definedName>
    <definedName name="BExXXVUDA98IZTQ6MANKU4MTTDVR" localSheetId="1" hidden="1">#REF!</definedName>
    <definedName name="BExXXVUDA98IZTQ6MANKU4MTTDVR" hidden="1">#REF!</definedName>
    <definedName name="BExXXZQNZY6IZI45DJXJK0MQZWA7" localSheetId="0" hidden="1">#REF!</definedName>
    <definedName name="BExXXZQNZY6IZI45DJXJK0MQZWA7" localSheetId="1" hidden="1">#REF!</definedName>
    <definedName name="BExXXZQNZY6IZI45DJXJK0MQZWA7" hidden="1">#REF!</definedName>
    <definedName name="BExXY5QFG6QP94SFT3935OBM8Y4K" localSheetId="0" hidden="1">#REF!</definedName>
    <definedName name="BExXY5QFG6QP94SFT3935OBM8Y4K" localSheetId="1" hidden="1">#REF!</definedName>
    <definedName name="BExXY5QFG6QP94SFT3935OBM8Y4K" hidden="1">#REF!</definedName>
    <definedName name="BExXY7TYEBFXRYUYIFHTN65RJ8EW" localSheetId="0" hidden="1">#REF!</definedName>
    <definedName name="BExXY7TYEBFXRYUYIFHTN65RJ8EW" localSheetId="1" hidden="1">#REF!</definedName>
    <definedName name="BExXY7TYEBFXRYUYIFHTN65RJ8EW" hidden="1">#REF!</definedName>
    <definedName name="BExXYD85DGL2MUZ4DB0JR3L1UVLF" localSheetId="0" hidden="1">#REF!</definedName>
    <definedName name="BExXYD85DGL2MUZ4DB0JR3L1UVLF" localSheetId="1" hidden="1">#REF!</definedName>
    <definedName name="BExXYD85DGL2MUZ4DB0JR3L1UVLF" hidden="1">#REF!</definedName>
    <definedName name="BExXYLBHANUXC5FCTDDTGOVD3GQS" localSheetId="0" hidden="1">#REF!</definedName>
    <definedName name="BExXYLBHANUXC5FCTDDTGOVD3GQS" localSheetId="1" hidden="1">#REF!</definedName>
    <definedName name="BExXYLBHANUXC5FCTDDTGOVD3GQS" hidden="1">#REF!</definedName>
    <definedName name="BExXYMNYAYH3WA2ZCFAYKZID9ZCI" localSheetId="0" hidden="1">#REF!</definedName>
    <definedName name="BExXYMNYAYH3WA2ZCFAYKZID9ZCI" localSheetId="1" hidden="1">#REF!</definedName>
    <definedName name="BExXYMNYAYH3WA2ZCFAYKZID9ZCI" hidden="1">#REF!</definedName>
    <definedName name="BExXYWEQL36MHLNSDGU1FOTX7M20" localSheetId="0" hidden="1">#REF!</definedName>
    <definedName name="BExXYWEQL36MHLNSDGU1FOTX7M20" localSheetId="1" hidden="1">#REF!</definedName>
    <definedName name="BExXYWEQL36MHLNSDGU1FOTX7M20" hidden="1">#REF!</definedName>
    <definedName name="BExXYWK1Q4ED490YK6LD13PRAMS4" localSheetId="0" hidden="1">#REF!</definedName>
    <definedName name="BExXYWK1Q4ED490YK6LD13PRAMS4" localSheetId="1" hidden="1">#REF!</definedName>
    <definedName name="BExXYWK1Q4ED490YK6LD13PRAMS4" hidden="1">#REF!</definedName>
    <definedName name="BExXYYT12SVN2VDMLVNV4P3ISD8T" localSheetId="0" hidden="1">#REF!</definedName>
    <definedName name="BExXYYT12SVN2VDMLVNV4P3ISD8T" localSheetId="1" hidden="1">#REF!</definedName>
    <definedName name="BExXYYT12SVN2VDMLVNV4P3ISD8T" hidden="1">#REF!</definedName>
    <definedName name="BExXZEDWUYH25UZMW2QU2RXFILJE" localSheetId="0" hidden="1">#REF!</definedName>
    <definedName name="BExXZEDWUYH25UZMW2QU2RXFILJE" localSheetId="1" hidden="1">#REF!</definedName>
    <definedName name="BExXZEDWUYH25UZMW2QU2RXFILJE" hidden="1">#REF!</definedName>
    <definedName name="BExXZFVV4YB42AZ3H1I40YG3JAPU" localSheetId="0" hidden="1">#REF!</definedName>
    <definedName name="BExXZFVV4YB42AZ3H1I40YG3JAPU" localSheetId="1" hidden="1">#REF!</definedName>
    <definedName name="BExXZFVV4YB42AZ3H1I40YG3JAPU" hidden="1">#REF!</definedName>
    <definedName name="BExXZH30Y2VXGXW705XP20HU2G86" localSheetId="0" hidden="1">#REF!</definedName>
    <definedName name="BExXZH30Y2VXGXW705XP20HU2G86" localSheetId="1" hidden="1">#REF!</definedName>
    <definedName name="BExXZH30Y2VXGXW705XP20HU2G86" hidden="1">#REF!</definedName>
    <definedName name="BExXZHJ9T2JELF12CHHGD54J1B0C" localSheetId="0" hidden="1">#REF!</definedName>
    <definedName name="BExXZHJ9T2JELF12CHHGD54J1B0C" localSheetId="1" hidden="1">#REF!</definedName>
    <definedName name="BExXZHJ9T2JELF12CHHGD54J1B0C" hidden="1">#REF!</definedName>
    <definedName name="BExXZNJ2X1TK2LRK5ZY3MX49H5T7" localSheetId="0" hidden="1">#REF!</definedName>
    <definedName name="BExXZNJ2X1TK2LRK5ZY3MX49H5T7" localSheetId="1" hidden="1">#REF!</definedName>
    <definedName name="BExXZNJ2X1TK2LRK5ZY3MX49H5T7" hidden="1">#REF!</definedName>
    <definedName name="BExXZOVPCEP495TQSON6PSRQ8XCY" localSheetId="0" hidden="1">#REF!</definedName>
    <definedName name="BExXZOVPCEP495TQSON6PSRQ8XCY" localSheetId="1" hidden="1">#REF!</definedName>
    <definedName name="BExXZOVPCEP495TQSON6PSRQ8XCY" hidden="1">#REF!</definedName>
    <definedName name="BExXZXKH7NBARQQAZM69Z57IH1MM" localSheetId="0" hidden="1">#REF!</definedName>
    <definedName name="BExXZXKH7NBARQQAZM69Z57IH1MM" localSheetId="1" hidden="1">#REF!</definedName>
    <definedName name="BExXZXKH7NBARQQAZM69Z57IH1MM" hidden="1">#REF!</definedName>
    <definedName name="BExY07WSDH5QEVM7BJXJK2ZRAI1O" localSheetId="0" hidden="1">#REF!</definedName>
    <definedName name="BExY07WSDH5QEVM7BJXJK2ZRAI1O" localSheetId="1" hidden="1">#REF!</definedName>
    <definedName name="BExY07WSDH5QEVM7BJXJK2ZRAI1O" hidden="1">#REF!</definedName>
    <definedName name="BExY0C3UBVC4M59JIRXVQ8OWAJC1" localSheetId="0" hidden="1">#REF!</definedName>
    <definedName name="BExY0C3UBVC4M59JIRXVQ8OWAJC1" localSheetId="1" hidden="1">#REF!</definedName>
    <definedName name="BExY0C3UBVC4M59JIRXVQ8OWAJC1" hidden="1">#REF!</definedName>
    <definedName name="BExY0G03T6MD304WV4PCS8A8UZOU" localSheetId="0" hidden="1">#REF!</definedName>
    <definedName name="BExY0G03T6MD304WV4PCS8A8UZOU" localSheetId="1" hidden="1">#REF!</definedName>
    <definedName name="BExY0G03T6MD304WV4PCS8A8UZOU" hidden="1">#REF!</definedName>
    <definedName name="BExY0JAM6LIEX03Y3CDOQG13XO98" localSheetId="0" hidden="1">#REF!</definedName>
    <definedName name="BExY0JAM6LIEX03Y3CDOQG13XO98" localSheetId="1" hidden="1">#REF!</definedName>
    <definedName name="BExY0JAM6LIEX03Y3CDOQG13XO98" hidden="1">#REF!</definedName>
    <definedName name="BExY0MLAPBIUHZHF3MNQUBZEOPGA" localSheetId="0" hidden="1">#REF!</definedName>
    <definedName name="BExY0MLAPBIUHZHF3MNQUBZEOPGA" localSheetId="1" hidden="1">#REF!</definedName>
    <definedName name="BExY0MLAPBIUHZHF3MNQUBZEOPGA" hidden="1">#REF!</definedName>
    <definedName name="BExY0OE8GFHMLLTEAFIOQTOPEVPB" localSheetId="0" hidden="1">#REF!</definedName>
    <definedName name="BExY0OE8GFHMLLTEAFIOQTOPEVPB" localSheetId="1" hidden="1">#REF!</definedName>
    <definedName name="BExY0OE8GFHMLLTEAFIOQTOPEVPB" hidden="1">#REF!</definedName>
    <definedName name="BExY0OJHW85S0VKBA8T4HTYPYBOS" localSheetId="0" hidden="1">#REF!</definedName>
    <definedName name="BExY0OJHW85S0VKBA8T4HTYPYBOS" localSheetId="1" hidden="1">#REF!</definedName>
    <definedName name="BExY0OJHW85S0VKBA8T4HTYPYBOS" hidden="1">#REF!</definedName>
    <definedName name="BExY0T1E034D7XAXNC6F7540LLIE" localSheetId="0" hidden="1">#REF!</definedName>
    <definedName name="BExY0T1E034D7XAXNC6F7540LLIE" localSheetId="1" hidden="1">#REF!</definedName>
    <definedName name="BExY0T1E034D7XAXNC6F7540LLIE" hidden="1">#REF!</definedName>
    <definedName name="BExY0XTZLHN49J2JH94BYTKBJLT3" localSheetId="0" hidden="1">#REF!</definedName>
    <definedName name="BExY0XTZLHN49J2JH94BYTKBJLT3" localSheetId="1" hidden="1">#REF!</definedName>
    <definedName name="BExY0XTZLHN49J2JH94BYTKBJLT3" hidden="1">#REF!</definedName>
    <definedName name="BExY11FH9TXHERUYGG8FE50U7H7J" localSheetId="0" hidden="1">#REF!</definedName>
    <definedName name="BExY11FH9TXHERUYGG8FE50U7H7J" localSheetId="1" hidden="1">#REF!</definedName>
    <definedName name="BExY11FH9TXHERUYGG8FE50U7H7J" hidden="1">#REF!</definedName>
    <definedName name="BExY14VIIZDQ07OMY7WD69P6ZBUX" localSheetId="0" hidden="1">#REF!</definedName>
    <definedName name="BExY14VIIZDQ07OMY7WD69P6ZBUX" localSheetId="1" hidden="1">#REF!</definedName>
    <definedName name="BExY14VIIZDQ07OMY7WD69P6ZBUX" hidden="1">#REF!</definedName>
    <definedName name="BExY16O8FRFU2AKAB73SDMHTLF36" localSheetId="0" hidden="1">#REF!</definedName>
    <definedName name="BExY16O8FRFU2AKAB73SDMHTLF36" localSheetId="1" hidden="1">#REF!</definedName>
    <definedName name="BExY16O8FRFU2AKAB73SDMHTLF36" hidden="1">#REF!</definedName>
    <definedName name="BExY180UKNW5NIAWD6ZUYTFEH8QS" localSheetId="0" hidden="1">#REF!</definedName>
    <definedName name="BExY180UKNW5NIAWD6ZUYTFEH8QS" localSheetId="1" hidden="1">#REF!</definedName>
    <definedName name="BExY180UKNW5NIAWD6ZUYTFEH8QS" hidden="1">#REF!</definedName>
    <definedName name="BExY1DPTV4LSY9MEOUGXF8X052NA" localSheetId="0" hidden="1">#REF!</definedName>
    <definedName name="BExY1DPTV4LSY9MEOUGXF8X052NA" localSheetId="1" hidden="1">#REF!</definedName>
    <definedName name="BExY1DPTV4LSY9MEOUGXF8X052NA" hidden="1">#REF!</definedName>
    <definedName name="BExY1GK9ELBEKDD7O6HR6DUO8YGO" localSheetId="0" hidden="1">#REF!</definedName>
    <definedName name="BExY1GK9ELBEKDD7O6HR6DUO8YGO" localSheetId="1" hidden="1">#REF!</definedName>
    <definedName name="BExY1GK9ELBEKDD7O6HR6DUO8YGO" hidden="1">#REF!</definedName>
    <definedName name="BExY1JK5FLBIKGF4D7K1BMSTT2W7" localSheetId="0" hidden="1">'[21]10.08.5 - 2008 Capital - TDBU'!#REF!</definedName>
    <definedName name="BExY1JK5FLBIKGF4D7K1BMSTT2W7" localSheetId="1" hidden="1">'[21]10.08.5 - 2008 Capital - TDBU'!#REF!</definedName>
    <definedName name="BExY1JK5FLBIKGF4D7K1BMSTT2W7" hidden="1">'[21]10.08.5 - 2008 Capital - TDBU'!#REF!</definedName>
    <definedName name="BExY1JUYIFR0O90W747XIO278VF6" localSheetId="0" hidden="1">#REF!</definedName>
    <definedName name="BExY1JUYIFR0O90W747XIO278VF6" localSheetId="1" hidden="1">#REF!</definedName>
    <definedName name="BExY1JUYIFR0O90W747XIO278VF6" hidden="1">#REF!</definedName>
    <definedName name="BExY1NWOXXFV9GGZ3PX444LZ8TVX" localSheetId="0" hidden="1">#REF!</definedName>
    <definedName name="BExY1NWOXXFV9GGZ3PX444LZ8TVX" localSheetId="1" hidden="1">#REF!</definedName>
    <definedName name="BExY1NWOXXFV9GGZ3PX444LZ8TVX" hidden="1">#REF!</definedName>
    <definedName name="BExY1R7F5GLGAYZT2TMJYZVT5X8X" localSheetId="0" hidden="1">#REF!</definedName>
    <definedName name="BExY1R7F5GLGAYZT2TMJYZVT5X8X" localSheetId="1" hidden="1">#REF!</definedName>
    <definedName name="BExY1R7F5GLGAYZT2TMJYZVT5X8X" hidden="1">#REF!</definedName>
    <definedName name="BExY1TR13AYI0HGDYRVNRSR1VPOV" localSheetId="0" hidden="1">#REF!</definedName>
    <definedName name="BExY1TR13AYI0HGDYRVNRSR1VPOV" localSheetId="1" hidden="1">#REF!</definedName>
    <definedName name="BExY1TR13AYI0HGDYRVNRSR1VPOV" hidden="1">#REF!</definedName>
    <definedName name="BExY1UCL0RND63LLSM9X5SFRG117" localSheetId="0" hidden="1">#REF!</definedName>
    <definedName name="BExY1UCL0RND63LLSM9X5SFRG117" localSheetId="1" hidden="1">#REF!</definedName>
    <definedName name="BExY1UCL0RND63LLSM9X5SFRG117" hidden="1">#REF!</definedName>
    <definedName name="BExY1WAT3937L08HLHIRQHMP2A3H" localSheetId="0" hidden="1">#REF!</definedName>
    <definedName name="BExY1WAT3937L08HLHIRQHMP2A3H" localSheetId="1" hidden="1">#REF!</definedName>
    <definedName name="BExY1WAT3937L08HLHIRQHMP2A3H" hidden="1">#REF!</definedName>
    <definedName name="BExY1YEBOSLMID7LURP8QB46AI91" localSheetId="0" hidden="1">#REF!</definedName>
    <definedName name="BExY1YEBOSLMID7LURP8QB46AI91" localSheetId="1" hidden="1">#REF!</definedName>
    <definedName name="BExY1YEBOSLMID7LURP8QB46AI91" hidden="1">#REF!</definedName>
    <definedName name="BExY29MW53U9H65R6IEGDFI64XHB" localSheetId="0" hidden="1">#REF!</definedName>
    <definedName name="BExY29MW53U9H65R6IEGDFI64XHB" localSheetId="1" hidden="1">#REF!</definedName>
    <definedName name="BExY29MW53U9H65R6IEGDFI64XHB" hidden="1">#REF!</definedName>
    <definedName name="BExY2FS4LFX9OHOTQT7SJ2PXAC25" localSheetId="0" hidden="1">#REF!</definedName>
    <definedName name="BExY2FS4LFX9OHOTQT7SJ2PXAC25" localSheetId="1" hidden="1">#REF!</definedName>
    <definedName name="BExY2FS4LFX9OHOTQT7SJ2PXAC25" hidden="1">#REF!</definedName>
    <definedName name="BExY2GDPCZPVU0IQ6IJIB1YQQRQ6" localSheetId="0" hidden="1">#REF!</definedName>
    <definedName name="BExY2GDPCZPVU0IQ6IJIB1YQQRQ6" localSheetId="1" hidden="1">#REF!</definedName>
    <definedName name="BExY2GDPCZPVU0IQ6IJIB1YQQRQ6" hidden="1">#REF!</definedName>
    <definedName name="BExY2GTSZ3VA9TXLY7KW1LIAKJ61" localSheetId="0" hidden="1">#REF!</definedName>
    <definedName name="BExY2GTSZ3VA9TXLY7KW1LIAKJ61" localSheetId="1" hidden="1">#REF!</definedName>
    <definedName name="BExY2GTSZ3VA9TXLY7KW1LIAKJ61" hidden="1">#REF!</definedName>
    <definedName name="BExY2H4LV4INLFET24XNE1FUGSXP" localSheetId="0" hidden="1">#REF!</definedName>
    <definedName name="BExY2H4LV4INLFET24XNE1FUGSXP" localSheetId="1" hidden="1">#REF!</definedName>
    <definedName name="BExY2H4LV4INLFET24XNE1FUGSXP" hidden="1">#REF!</definedName>
    <definedName name="BExY2IXBR1SGYZH08T7QHKEFS8HA" localSheetId="0" hidden="1">#REF!</definedName>
    <definedName name="BExY2IXBR1SGYZH08T7QHKEFS8HA" localSheetId="1" hidden="1">#REF!</definedName>
    <definedName name="BExY2IXBR1SGYZH08T7QHKEFS8HA" hidden="1">#REF!</definedName>
    <definedName name="BExY2P7Y7WK5R8PQWMWRW9V4TL58" localSheetId="0" hidden="1">#REF!</definedName>
    <definedName name="BExY2P7Y7WK5R8PQWMWRW9V4TL58" localSheetId="1" hidden="1">#REF!</definedName>
    <definedName name="BExY2P7Y7WK5R8PQWMWRW9V4TL58" hidden="1">#REF!</definedName>
    <definedName name="BExY2Q4B5FUDA5VU4VRUHX327QN0" localSheetId="0" hidden="1">#REF!</definedName>
    <definedName name="BExY2Q4B5FUDA5VU4VRUHX327QN0" localSheetId="1" hidden="1">#REF!</definedName>
    <definedName name="BExY2Q4B5FUDA5VU4VRUHX327QN0" hidden="1">#REF!</definedName>
    <definedName name="BExY2UWXID9H1ZZT216IJ2W3T4R5" localSheetId="0" hidden="1">#REF!</definedName>
    <definedName name="BExY2UWXID9H1ZZT216IJ2W3T4R5" localSheetId="1" hidden="1">#REF!</definedName>
    <definedName name="BExY2UWXID9H1ZZT216IJ2W3T4R5" hidden="1">#REF!</definedName>
    <definedName name="BExY3BEDJM4RQA202MJY8RJM0FGU" localSheetId="0" hidden="1">#REF!</definedName>
    <definedName name="BExY3BEDJM4RQA202MJY8RJM0FGU" localSheetId="1" hidden="1">#REF!</definedName>
    <definedName name="BExY3BEDJM4RQA202MJY8RJM0FGU" hidden="1">#REF!</definedName>
    <definedName name="BExY3HOSK7YI364K15OX70AVR6F1" localSheetId="0" hidden="1">#REF!</definedName>
    <definedName name="BExY3HOSK7YI364K15OX70AVR6F1" localSheetId="1" hidden="1">#REF!</definedName>
    <definedName name="BExY3HOSK7YI364K15OX70AVR6F1" hidden="1">#REF!</definedName>
    <definedName name="BExY3T89AUR83SOAZZ3OMDEJDQ39" localSheetId="0" hidden="1">#REF!</definedName>
    <definedName name="BExY3T89AUR83SOAZZ3OMDEJDQ39" localSheetId="1" hidden="1">#REF!</definedName>
    <definedName name="BExY3T89AUR83SOAZZ3OMDEJDQ39" hidden="1">#REF!</definedName>
    <definedName name="BExY40KOAK8UPA3XIKC6WE4OLQAL" localSheetId="0" hidden="1">#REF!</definedName>
    <definedName name="BExY40KOAK8UPA3XIKC6WE4OLQAL" localSheetId="1" hidden="1">#REF!</definedName>
    <definedName name="BExY40KOAK8UPA3XIKC6WE4OLQAL" hidden="1">#REF!</definedName>
    <definedName name="BExY4MG771JQ84EMIVB6HQGGHZY7" localSheetId="0" hidden="1">#REF!</definedName>
    <definedName name="BExY4MG771JQ84EMIVB6HQGGHZY7" localSheetId="1" hidden="1">#REF!</definedName>
    <definedName name="BExY4MG771JQ84EMIVB6HQGGHZY7" hidden="1">#REF!</definedName>
    <definedName name="BExY4PWCSFB8P3J3TBQB2MD67263" localSheetId="0" hidden="1">#REF!</definedName>
    <definedName name="BExY4PWCSFB8P3J3TBQB2MD67263" localSheetId="1" hidden="1">#REF!</definedName>
    <definedName name="BExY4PWCSFB8P3J3TBQB2MD67263" hidden="1">#REF!</definedName>
    <definedName name="BExY4RZVZXZ35OZVEXTSWVVGE8XF" localSheetId="0" hidden="1">#REF!</definedName>
    <definedName name="BExY4RZVZXZ35OZVEXTSWVVGE8XF" localSheetId="1" hidden="1">#REF!</definedName>
    <definedName name="BExY4RZVZXZ35OZVEXTSWVVGE8XF" hidden="1">#REF!</definedName>
    <definedName name="BExY4RZW3KK11JLYBA4DWZ92M6LQ" localSheetId="0" hidden="1">#REF!</definedName>
    <definedName name="BExY4RZW3KK11JLYBA4DWZ92M6LQ" localSheetId="1" hidden="1">#REF!</definedName>
    <definedName name="BExY4RZW3KK11JLYBA4DWZ92M6LQ" hidden="1">#REF!</definedName>
    <definedName name="BExY4XOVTTNVZ577RLIEC7NZQFIX" localSheetId="0" hidden="1">#REF!</definedName>
    <definedName name="BExY4XOVTTNVZ577RLIEC7NZQFIX" localSheetId="1" hidden="1">#REF!</definedName>
    <definedName name="BExY4XOVTTNVZ577RLIEC7NZQFIX" hidden="1">#REF!</definedName>
    <definedName name="BExY50JAF5CG01GTHAUS7I4ZLUDC" localSheetId="0" hidden="1">#REF!</definedName>
    <definedName name="BExY50JAF5CG01GTHAUS7I4ZLUDC" localSheetId="1" hidden="1">#REF!</definedName>
    <definedName name="BExY50JAF5CG01GTHAUS7I4ZLUDC" hidden="1">#REF!</definedName>
    <definedName name="BExY53J6XUX9MQ87V5K1PHGLA5OZ" localSheetId="0" hidden="1">#REF!</definedName>
    <definedName name="BExY53J6XUX9MQ87V5K1PHGLA5OZ" localSheetId="1" hidden="1">#REF!</definedName>
    <definedName name="BExY53J6XUX9MQ87V5K1PHGLA5OZ" hidden="1">#REF!</definedName>
    <definedName name="BExY53J7EXFEOFTRNAHLK7IH3ACB" localSheetId="0" hidden="1">#REF!</definedName>
    <definedName name="BExY53J7EXFEOFTRNAHLK7IH3ACB" localSheetId="1" hidden="1">#REF!</definedName>
    <definedName name="BExY53J7EXFEOFTRNAHLK7IH3ACB" hidden="1">#REF!</definedName>
    <definedName name="BExY5515SJTJS3VM80M3YYR0WF37" localSheetId="0" hidden="1">#REF!</definedName>
    <definedName name="BExY5515SJTJS3VM80M3YYR0WF37" localSheetId="1" hidden="1">#REF!</definedName>
    <definedName name="BExY5515SJTJS3VM80M3YYR0WF37" hidden="1">#REF!</definedName>
    <definedName name="BExY5515WE39FQ3EG5QHG67V9C0O" localSheetId="0" hidden="1">#REF!</definedName>
    <definedName name="BExY5515WE39FQ3EG5QHG67V9C0O" localSheetId="1" hidden="1">#REF!</definedName>
    <definedName name="BExY5515WE39FQ3EG5QHG67V9C0O" hidden="1">#REF!</definedName>
    <definedName name="BExY5986WNAD8NFCPXC9TVLBU4FG" localSheetId="0" hidden="1">#REF!</definedName>
    <definedName name="BExY5986WNAD8NFCPXC9TVLBU4FG" localSheetId="1" hidden="1">#REF!</definedName>
    <definedName name="BExY5986WNAD8NFCPXC9TVLBU4FG" hidden="1">#REF!</definedName>
    <definedName name="BExY5DF9MS25IFNWGJ1YAS5MDN8R" localSheetId="0" hidden="1">#REF!</definedName>
    <definedName name="BExY5DF9MS25IFNWGJ1YAS5MDN8R" localSheetId="1" hidden="1">#REF!</definedName>
    <definedName name="BExY5DF9MS25IFNWGJ1YAS5MDN8R" hidden="1">#REF!</definedName>
    <definedName name="BExY5ERVGL3UM2MGT8LJ0XPKTZEK" localSheetId="0" hidden="1">#REF!</definedName>
    <definedName name="BExY5ERVGL3UM2MGT8LJ0XPKTZEK" localSheetId="1" hidden="1">#REF!</definedName>
    <definedName name="BExY5ERVGL3UM2MGT8LJ0XPKTZEK" hidden="1">#REF!</definedName>
    <definedName name="BExY5EX6NJFK8W754ZVZDN5DS04K" localSheetId="0" hidden="1">#REF!</definedName>
    <definedName name="BExY5EX6NJFK8W754ZVZDN5DS04K" localSheetId="1" hidden="1">#REF!</definedName>
    <definedName name="BExY5EX6NJFK8W754ZVZDN5DS04K" hidden="1">#REF!</definedName>
    <definedName name="BExY5S3XD1NJT109CV54IFOHVLQ6" localSheetId="0" hidden="1">#REF!</definedName>
    <definedName name="BExY5S3XD1NJT109CV54IFOHVLQ6" localSheetId="1" hidden="1">#REF!</definedName>
    <definedName name="BExY5S3XD1NJT109CV54IFOHVLQ6" hidden="1">#REF!</definedName>
    <definedName name="BExY5TB2VAI3GHKCPXMCVIOM8B8W" localSheetId="0" hidden="1">#REF!</definedName>
    <definedName name="BExY5TB2VAI3GHKCPXMCVIOM8B8W" localSheetId="1" hidden="1">#REF!</definedName>
    <definedName name="BExY5TB2VAI3GHKCPXMCVIOM8B8W" hidden="1">#REF!</definedName>
    <definedName name="BExY6KVS1MMZ2R34PGEFR2BMTU9W" localSheetId="0" hidden="1">#REF!</definedName>
    <definedName name="BExY6KVS1MMZ2R34PGEFR2BMTU9W" localSheetId="1" hidden="1">#REF!</definedName>
    <definedName name="BExY6KVS1MMZ2R34PGEFR2BMTU9W" hidden="1">#REF!</definedName>
    <definedName name="BExY6Q9YY7LW745GP7CYOGGSPHGE" localSheetId="0" hidden="1">#REF!</definedName>
    <definedName name="BExY6Q9YY7LW745GP7CYOGGSPHGE" localSheetId="1" hidden="1">#REF!</definedName>
    <definedName name="BExY6Q9YY7LW745GP7CYOGGSPHGE" hidden="1">#REF!</definedName>
    <definedName name="BExZIA3C8LKJTEH3MKQ57KJH5TA2" localSheetId="0" hidden="1">#REF!</definedName>
    <definedName name="BExZIA3C8LKJTEH3MKQ57KJH5TA2" localSheetId="1" hidden="1">#REF!</definedName>
    <definedName name="BExZIA3C8LKJTEH3MKQ57KJH5TA2" hidden="1">#REF!</definedName>
    <definedName name="BExZIIHH3QNQE3GFMHEE4UMHY6WQ" localSheetId="0" hidden="1">#REF!</definedName>
    <definedName name="BExZIIHH3QNQE3GFMHEE4UMHY6WQ" localSheetId="1" hidden="1">#REF!</definedName>
    <definedName name="BExZIIHH3QNQE3GFMHEE4UMHY6WQ" hidden="1">#REF!</definedName>
    <definedName name="BExZIRH59XWU9D7KAUQ3N5FQ6ZQU" localSheetId="0" hidden="1">#REF!</definedName>
    <definedName name="BExZIRH59XWU9D7KAUQ3N5FQ6ZQU" localSheetId="1" hidden="1">#REF!</definedName>
    <definedName name="BExZIRH59XWU9D7KAUQ3N5FQ6ZQU" hidden="1">#REF!</definedName>
    <definedName name="BExZIYO22G5UXOB42GDLYGVRJ6U7" localSheetId="0" hidden="1">#REF!</definedName>
    <definedName name="BExZIYO22G5UXOB42GDLYGVRJ6U7" localSheetId="1" hidden="1">#REF!</definedName>
    <definedName name="BExZIYO22G5UXOB42GDLYGVRJ6U7" hidden="1">#REF!</definedName>
    <definedName name="BExZJ7I9T8XU4MZRKJ1VVU76V2LZ" localSheetId="0" hidden="1">#REF!</definedName>
    <definedName name="BExZJ7I9T8XU4MZRKJ1VVU76V2LZ" localSheetId="1" hidden="1">#REF!</definedName>
    <definedName name="BExZJ7I9T8XU4MZRKJ1VVU76V2LZ" hidden="1">#REF!</definedName>
    <definedName name="BExZJCWI93DAGB0LYD3D3RXA5T1X" localSheetId="0" hidden="1">#REF!</definedName>
    <definedName name="BExZJCWI93DAGB0LYD3D3RXA5T1X" localSheetId="1" hidden="1">#REF!</definedName>
    <definedName name="BExZJCWI93DAGB0LYD3D3RXA5T1X" hidden="1">#REF!</definedName>
    <definedName name="BExZJG77BNPTTXPHBDO6JVBP267V" localSheetId="0" hidden="1">#REF!</definedName>
    <definedName name="BExZJG77BNPTTXPHBDO6JVBP267V" localSheetId="1" hidden="1">#REF!</definedName>
    <definedName name="BExZJG77BNPTTXPHBDO6JVBP267V" hidden="1">#REF!</definedName>
    <definedName name="BExZJMY170JCUU1RWASNZ1HJPRTA" localSheetId="0" hidden="1">#REF!</definedName>
    <definedName name="BExZJMY170JCUU1RWASNZ1HJPRTA" localSheetId="1" hidden="1">#REF!</definedName>
    <definedName name="BExZJMY170JCUU1RWASNZ1HJPRTA" hidden="1">#REF!</definedName>
    <definedName name="BExZJOQR77H0P4SUKVYACDCFBBXO" localSheetId="0" hidden="1">#REF!</definedName>
    <definedName name="BExZJOQR77H0P4SUKVYACDCFBBXO" localSheetId="1" hidden="1">#REF!</definedName>
    <definedName name="BExZJOQR77H0P4SUKVYACDCFBBXO" hidden="1">#REF!</definedName>
    <definedName name="BExZJS6RG34ODDY9HMZ0O34MEMSB" localSheetId="0" hidden="1">#REF!</definedName>
    <definedName name="BExZJS6RG34ODDY9HMZ0O34MEMSB" localSheetId="1" hidden="1">#REF!</definedName>
    <definedName name="BExZJS6RG34ODDY9HMZ0O34MEMSB" hidden="1">#REF!</definedName>
    <definedName name="BExZJTOQ0YP3Z6MU1Z3EQPWCQJAV" localSheetId="0" hidden="1">#REF!</definedName>
    <definedName name="BExZJTOQ0YP3Z6MU1Z3EQPWCQJAV" localSheetId="1" hidden="1">#REF!</definedName>
    <definedName name="BExZJTOQ0YP3Z6MU1Z3EQPWCQJAV" hidden="1">#REF!</definedName>
    <definedName name="BExZJXA66GVI2J3KFTXHYHM2MLFQ" localSheetId="0" hidden="1">#REF!</definedName>
    <definedName name="BExZJXA66GVI2J3KFTXHYHM2MLFQ" localSheetId="1" hidden="1">#REF!</definedName>
    <definedName name="BExZJXA66GVI2J3KFTXHYHM2MLFQ" hidden="1">#REF!</definedName>
    <definedName name="BExZK0FLA198EJ94QHWX96XGLB95" localSheetId="0" hidden="1">#REF!</definedName>
    <definedName name="BExZK0FLA198EJ94QHWX96XGLB95" localSheetId="1" hidden="1">#REF!</definedName>
    <definedName name="BExZK0FLA198EJ94QHWX96XGLB95" hidden="1">#REF!</definedName>
    <definedName name="BExZK28BCCZCJGD4172FUNAGUC1I" localSheetId="0" hidden="1">#REF!</definedName>
    <definedName name="BExZK28BCCZCJGD4172FUNAGUC1I" localSheetId="1" hidden="1">#REF!</definedName>
    <definedName name="BExZK28BCCZCJGD4172FUNAGUC1I" hidden="1">#REF!</definedName>
    <definedName name="BExZK34NR4BAD7HJAP7SQ926UQP3" localSheetId="0" hidden="1">#REF!</definedName>
    <definedName name="BExZK34NR4BAD7HJAP7SQ926UQP3" localSheetId="1" hidden="1">#REF!</definedName>
    <definedName name="BExZK34NR4BAD7HJAP7SQ926UQP3" hidden="1">#REF!</definedName>
    <definedName name="BExZK3FGPHH5H771U7D5XY7XBS6E" localSheetId="0" hidden="1">#REF!</definedName>
    <definedName name="BExZK3FGPHH5H771U7D5XY7XBS6E" localSheetId="1" hidden="1">#REF!</definedName>
    <definedName name="BExZK3FGPHH5H771U7D5XY7XBS6E" hidden="1">#REF!</definedName>
    <definedName name="BExZKG5XNKFLT5VIJGTGN1KRY9M1" localSheetId="0" hidden="1">#REF!</definedName>
    <definedName name="BExZKG5XNKFLT5VIJGTGN1KRY9M1" localSheetId="1" hidden="1">#REF!</definedName>
    <definedName name="BExZKG5XNKFLT5VIJGTGN1KRY9M1" hidden="1">#REF!</definedName>
    <definedName name="BExZKHYORG3O8C772XPFHM1N8T80" localSheetId="0" hidden="1">#REF!</definedName>
    <definedName name="BExZKHYORG3O8C772XPFHM1N8T80" localSheetId="1" hidden="1">#REF!</definedName>
    <definedName name="BExZKHYORG3O8C772XPFHM1N8T80" hidden="1">#REF!</definedName>
    <definedName name="BExZKJRF2IRR57DG9CLC7MSHWNNN" localSheetId="0" hidden="1">#REF!</definedName>
    <definedName name="BExZKJRF2IRR57DG9CLC7MSHWNNN" localSheetId="1" hidden="1">#REF!</definedName>
    <definedName name="BExZKJRF2IRR57DG9CLC7MSHWNNN" hidden="1">#REF!</definedName>
    <definedName name="BExZKV5GYXO0X760SBD9TWTIQHGI" localSheetId="0" hidden="1">#REF!</definedName>
    <definedName name="BExZKV5GYXO0X760SBD9TWTIQHGI" localSheetId="1" hidden="1">#REF!</definedName>
    <definedName name="BExZKV5GYXO0X760SBD9TWTIQHGI" hidden="1">#REF!</definedName>
    <definedName name="BExZKXUJFT2AT6IX3VNR84WD8J6O" localSheetId="0" hidden="1">#REF!</definedName>
    <definedName name="BExZKXUJFT2AT6IX3VNR84WD8J6O" localSheetId="1" hidden="1">#REF!</definedName>
    <definedName name="BExZKXUJFT2AT6IX3VNR84WD8J6O" hidden="1">#REF!</definedName>
    <definedName name="BExZL6E4YVXRUN7ZGF2BIGIXFR8K" localSheetId="0" hidden="1">#REF!</definedName>
    <definedName name="BExZL6E4YVXRUN7ZGF2BIGIXFR8K" localSheetId="1" hidden="1">#REF!</definedName>
    <definedName name="BExZL6E4YVXRUN7ZGF2BIGIXFR8K" hidden="1">#REF!</definedName>
    <definedName name="BExZLE6HTP4MI0C7JZBPGDRFSQHY" localSheetId="0" hidden="1">#REF!</definedName>
    <definedName name="BExZLE6HTP4MI0C7JZBPGDRFSQHY" localSheetId="1" hidden="1">#REF!</definedName>
    <definedName name="BExZLE6HTP4MI0C7JZBPGDRFSQHY" hidden="1">#REF!</definedName>
    <definedName name="BExZLGVLMKTPFXG42QYT0PO81G7F" localSheetId="0" hidden="1">#REF!</definedName>
    <definedName name="BExZLGVLMKTPFXG42QYT0PO81G7F" localSheetId="1" hidden="1">#REF!</definedName>
    <definedName name="BExZLGVLMKTPFXG42QYT0PO81G7F" hidden="1">#REF!</definedName>
    <definedName name="BExZLKMK7LRK14S09WLMH7MXSQXM" localSheetId="0" hidden="1">#REF!</definedName>
    <definedName name="BExZLKMK7LRK14S09WLMH7MXSQXM" localSheetId="1" hidden="1">#REF!</definedName>
    <definedName name="BExZLKMK7LRK14S09WLMH7MXSQXM" hidden="1">#REF!</definedName>
    <definedName name="BExZM7JVLG0W8EG5RBU915U3SKBY" localSheetId="0" hidden="1">#REF!</definedName>
    <definedName name="BExZM7JVLG0W8EG5RBU915U3SKBY" localSheetId="1" hidden="1">#REF!</definedName>
    <definedName name="BExZM7JVLG0W8EG5RBU915U3SKBY" hidden="1">#REF!</definedName>
    <definedName name="BExZM85FOVUFF110XMQ9O2ODSJUK" localSheetId="0" hidden="1">#REF!</definedName>
    <definedName name="BExZM85FOVUFF110XMQ9O2ODSJUK" localSheetId="1" hidden="1">#REF!</definedName>
    <definedName name="BExZM85FOVUFF110XMQ9O2ODSJUK" hidden="1">#REF!</definedName>
    <definedName name="BExZMF1MMTZ1TA14PZ8ASSU2CBSP" localSheetId="0" hidden="1">#REF!</definedName>
    <definedName name="BExZMF1MMTZ1TA14PZ8ASSU2CBSP" localSheetId="1" hidden="1">#REF!</definedName>
    <definedName name="BExZMF1MMTZ1TA14PZ8ASSU2CBSP" hidden="1">#REF!</definedName>
    <definedName name="BExZMKL5YQZD7F0FUCSVFGLPFK52" localSheetId="0" hidden="1">#REF!</definedName>
    <definedName name="BExZMKL5YQZD7F0FUCSVFGLPFK52" localSheetId="1" hidden="1">#REF!</definedName>
    <definedName name="BExZMKL5YQZD7F0FUCSVFGLPFK52" hidden="1">#REF!</definedName>
    <definedName name="BExZMOC3VNZALJM71X2T6FV91GTB" localSheetId="0" hidden="1">#REF!</definedName>
    <definedName name="BExZMOC3VNZALJM71X2T6FV91GTB" localSheetId="1" hidden="1">#REF!</definedName>
    <definedName name="BExZMOC3VNZALJM71X2T6FV91GTB" hidden="1">#REF!</definedName>
    <definedName name="BExZMRC0GXPSO9JOPK8FEZBDS80M" localSheetId="0" hidden="1">#REF!</definedName>
    <definedName name="BExZMRC0GXPSO9JOPK8FEZBDS80M" localSheetId="1" hidden="1">#REF!</definedName>
    <definedName name="BExZMRC0GXPSO9JOPK8FEZBDS80M" hidden="1">#REF!</definedName>
    <definedName name="BExZMVJ0ODX05Q2E8C4IZVAY7RGU" localSheetId="0" hidden="1">#REF!</definedName>
    <definedName name="BExZMVJ0ODX05Q2E8C4IZVAY7RGU" localSheetId="1" hidden="1">#REF!</definedName>
    <definedName name="BExZMVJ0ODX05Q2E8C4IZVAY7RGU" hidden="1">#REF!</definedName>
    <definedName name="BExZMXH39OB0I43XEL3K11U3G9PM" localSheetId="0" hidden="1">#REF!</definedName>
    <definedName name="BExZMXH39OB0I43XEL3K11U3G9PM" localSheetId="1" hidden="1">#REF!</definedName>
    <definedName name="BExZMXH39OB0I43XEL3K11U3G9PM" hidden="1">#REF!</definedName>
    <definedName name="BExZMZQ3RBKDHT5GLFNLS52OSJA0" localSheetId="0" hidden="1">#REF!</definedName>
    <definedName name="BExZMZQ3RBKDHT5GLFNLS52OSJA0" localSheetId="1" hidden="1">#REF!</definedName>
    <definedName name="BExZMZQ3RBKDHT5GLFNLS52OSJA0" hidden="1">#REF!</definedName>
    <definedName name="BExZN0MHIAUPB6G7US083VNAPOUO" localSheetId="0" hidden="1">#REF!</definedName>
    <definedName name="BExZN0MHIAUPB6G7US083VNAPOUO" localSheetId="1" hidden="1">#REF!</definedName>
    <definedName name="BExZN0MHIAUPB6G7US083VNAPOUO" hidden="1">#REF!</definedName>
    <definedName name="BExZN2F7Y2J2L2LN5WZRG949MS4A" localSheetId="0" hidden="1">#REF!</definedName>
    <definedName name="BExZN2F7Y2J2L2LN5WZRG949MS4A" localSheetId="1" hidden="1">#REF!</definedName>
    <definedName name="BExZN2F7Y2J2L2LN5WZRG949MS4A" hidden="1">#REF!</definedName>
    <definedName name="BExZN4TJVUGCFWL2CS28R36HN7S6" localSheetId="0" hidden="1">#REF!</definedName>
    <definedName name="BExZN4TJVUGCFWL2CS28R36HN7S6" localSheetId="1" hidden="1">#REF!</definedName>
    <definedName name="BExZN4TJVUGCFWL2CS28R36HN7S6" hidden="1">#REF!</definedName>
    <definedName name="BExZN6BHBBUIDVNQ8LMA86ZJ8SBU" localSheetId="0" hidden="1">#REF!</definedName>
    <definedName name="BExZN6BHBBUIDVNQ8LMA86ZJ8SBU" localSheetId="1" hidden="1">#REF!</definedName>
    <definedName name="BExZN6BHBBUIDVNQ8LMA86ZJ8SBU" hidden="1">#REF!</definedName>
    <definedName name="BExZN847WUWKRYTZWG9TCQZJS3OL" localSheetId="0" hidden="1">#REF!</definedName>
    <definedName name="BExZN847WUWKRYTZWG9TCQZJS3OL" localSheetId="1" hidden="1">#REF!</definedName>
    <definedName name="BExZN847WUWKRYTZWG9TCQZJS3OL" hidden="1">#REF!</definedName>
    <definedName name="BExZNEUW1MNCUTLJ4LWIW18J6TXS" localSheetId="0" hidden="1">#REF!</definedName>
    <definedName name="BExZNEUW1MNCUTLJ4LWIW18J6TXS" localSheetId="1" hidden="1">#REF!</definedName>
    <definedName name="BExZNEUW1MNCUTLJ4LWIW18J6TXS" hidden="1">#REF!</definedName>
    <definedName name="BExZNH3VISFF4NQI11BZDP5IQ7VG" localSheetId="0" hidden="1">#REF!</definedName>
    <definedName name="BExZNH3VISFF4NQI11BZDP5IQ7VG" localSheetId="1" hidden="1">#REF!</definedName>
    <definedName name="BExZNH3VISFF4NQI11BZDP5IQ7VG" hidden="1">#REF!</definedName>
    <definedName name="BExZNILV5N9PBKDZLALQEXXPJ2GZ" localSheetId="0" hidden="1">#REF!</definedName>
    <definedName name="BExZNILV5N9PBKDZLALQEXXPJ2GZ" localSheetId="1" hidden="1">#REF!</definedName>
    <definedName name="BExZNILV5N9PBKDZLALQEXXPJ2GZ" hidden="1">#REF!</definedName>
    <definedName name="BExZNJYCFYVMAOI62GB2BABK1ELE" localSheetId="0" hidden="1">#REF!</definedName>
    <definedName name="BExZNJYCFYVMAOI62GB2BABK1ELE" localSheetId="1" hidden="1">#REF!</definedName>
    <definedName name="BExZNJYCFYVMAOI62GB2BABK1ELE" hidden="1">#REF!</definedName>
    <definedName name="BExZNSCGGDV6CW77IZLFGQGTQJ5Q" localSheetId="0" hidden="1">#REF!</definedName>
    <definedName name="BExZNSCGGDV6CW77IZLFGQGTQJ5Q" localSheetId="1" hidden="1">#REF!</definedName>
    <definedName name="BExZNSCGGDV6CW77IZLFGQGTQJ5Q" hidden="1">#REF!</definedName>
    <definedName name="BExZNV707LIU6Z5H6QI6H67LHTI1" localSheetId="0" hidden="1">#REF!</definedName>
    <definedName name="BExZNV707LIU6Z5H6QI6H67LHTI1" localSheetId="1" hidden="1">#REF!</definedName>
    <definedName name="BExZNV707LIU6Z5H6QI6H67LHTI1" hidden="1">#REF!</definedName>
    <definedName name="BExZNVCBKB930QQ9QW7KSGOZ0V1M" localSheetId="0" hidden="1">#REF!</definedName>
    <definedName name="BExZNVCBKB930QQ9QW7KSGOZ0V1M" localSheetId="1" hidden="1">#REF!</definedName>
    <definedName name="BExZNVCBKB930QQ9QW7KSGOZ0V1M" hidden="1">#REF!</definedName>
    <definedName name="BExZNW8QJ18X0RSGFDWAE9ZSDX39" localSheetId="0" hidden="1">#REF!</definedName>
    <definedName name="BExZNW8QJ18X0RSGFDWAE9ZSDX39" localSheetId="1" hidden="1">#REF!</definedName>
    <definedName name="BExZNW8QJ18X0RSGFDWAE9ZSDX39" hidden="1">#REF!</definedName>
    <definedName name="BExZNZDWRS6Q40L8OCWFEIVI0A1O" localSheetId="0" hidden="1">#REF!</definedName>
    <definedName name="BExZNZDWRS6Q40L8OCWFEIVI0A1O" localSheetId="1" hidden="1">#REF!</definedName>
    <definedName name="BExZNZDWRS6Q40L8OCWFEIVI0A1O" hidden="1">#REF!</definedName>
    <definedName name="BExZOBO9NYLGVJQ31LVQ9XS2ZT4N" localSheetId="0" hidden="1">#REF!</definedName>
    <definedName name="BExZOBO9NYLGVJQ31LVQ9XS2ZT4N" localSheetId="1" hidden="1">#REF!</definedName>
    <definedName name="BExZOBO9NYLGVJQ31LVQ9XS2ZT4N" hidden="1">#REF!</definedName>
    <definedName name="BExZOETNB1CJ3Y2RKLI1ZK0S8Z6H" localSheetId="0" hidden="1">#REF!</definedName>
    <definedName name="BExZOETNB1CJ3Y2RKLI1ZK0S8Z6H" localSheetId="1" hidden="1">#REF!</definedName>
    <definedName name="BExZOETNB1CJ3Y2RKLI1ZK0S8Z6H" hidden="1">#REF!</definedName>
    <definedName name="BExZOF9R1MU69L6PO5PC7TBTE9G9" localSheetId="0" hidden="1">#REF!</definedName>
    <definedName name="BExZOF9R1MU69L6PO5PC7TBTE9G9" localSheetId="1" hidden="1">#REF!</definedName>
    <definedName name="BExZOF9R1MU69L6PO5PC7TBTE9G9" hidden="1">#REF!</definedName>
    <definedName name="BExZOL9K1RUXBTLZ6FJ65BIE9G5R" localSheetId="0" hidden="1">#REF!</definedName>
    <definedName name="BExZOL9K1RUXBTLZ6FJ65BIE9G5R" localSheetId="1" hidden="1">#REF!</definedName>
    <definedName name="BExZOL9K1RUXBTLZ6FJ65BIE9G5R" hidden="1">#REF!</definedName>
    <definedName name="BExZOREMVSK4E5VSWM838KHUB8AI" localSheetId="0" hidden="1">#REF!</definedName>
    <definedName name="BExZOREMVSK4E5VSWM838KHUB8AI" localSheetId="1" hidden="1">#REF!</definedName>
    <definedName name="BExZOREMVSK4E5VSWM838KHUB8AI" hidden="1">#REF!</definedName>
    <definedName name="BExZOVR745T5P1KS9NV2PXZPZVRG" localSheetId="0" hidden="1">#REF!</definedName>
    <definedName name="BExZOVR745T5P1KS9NV2PXZPZVRG" localSheetId="1" hidden="1">#REF!</definedName>
    <definedName name="BExZOVR745T5P1KS9NV2PXZPZVRG" hidden="1">#REF!</definedName>
    <definedName name="BExZOZSWGLSY2XYVRIS6VSNJDSGD" localSheetId="0" hidden="1">#REF!</definedName>
    <definedName name="BExZOZSWGLSY2XYVRIS6VSNJDSGD" localSheetId="1" hidden="1">#REF!</definedName>
    <definedName name="BExZOZSWGLSY2XYVRIS6VSNJDSGD" hidden="1">#REF!</definedName>
    <definedName name="BExZP7AIJKLM6C6CSUIIFAHFBNX2" localSheetId="0" hidden="1">#REF!</definedName>
    <definedName name="BExZP7AIJKLM6C6CSUIIFAHFBNX2" localSheetId="1" hidden="1">#REF!</definedName>
    <definedName name="BExZP7AIJKLM6C6CSUIIFAHFBNX2" hidden="1">#REF!</definedName>
    <definedName name="BExZPQ0XY507N8FJMVPKCTK8HC9H" localSheetId="0" hidden="1">#REF!</definedName>
    <definedName name="BExZPQ0XY507N8FJMVPKCTK8HC9H" localSheetId="1" hidden="1">#REF!</definedName>
    <definedName name="BExZPQ0XY507N8FJMVPKCTK8HC9H" hidden="1">#REF!</definedName>
    <definedName name="BExZPT0UWFAUYM11ETBX54NBI1PD" localSheetId="0" hidden="1">#REF!</definedName>
    <definedName name="BExZPT0UWFAUYM11ETBX54NBI1PD" localSheetId="1" hidden="1">#REF!</definedName>
    <definedName name="BExZPT0UWFAUYM11ETBX54NBI1PD" hidden="1">#REF!</definedName>
    <definedName name="BExZQ37OVBR25U32CO2YYVPZOMR5" localSheetId="0" hidden="1">#REF!</definedName>
    <definedName name="BExZQ37OVBR25U32CO2YYVPZOMR5" localSheetId="1" hidden="1">#REF!</definedName>
    <definedName name="BExZQ37OVBR25U32CO2YYVPZOMR5" hidden="1">#REF!</definedName>
    <definedName name="BExZQ3IHNAFF2HI20IH754T349LH" localSheetId="0" hidden="1">#REF!</definedName>
    <definedName name="BExZQ3IHNAFF2HI20IH754T349LH" localSheetId="1" hidden="1">#REF!</definedName>
    <definedName name="BExZQ3IHNAFF2HI20IH754T349LH" hidden="1">#REF!</definedName>
    <definedName name="BExZQ3NT7H06VO0AR48WHZULZB93" localSheetId="0" hidden="1">#REF!</definedName>
    <definedName name="BExZQ3NT7H06VO0AR48WHZULZB93" localSheetId="1" hidden="1">#REF!</definedName>
    <definedName name="BExZQ3NT7H06VO0AR48WHZULZB93" hidden="1">#REF!</definedName>
    <definedName name="BExZQ7PJU07SEJMDX18U9YVDC2GU" localSheetId="0" hidden="1">#REF!</definedName>
    <definedName name="BExZQ7PJU07SEJMDX18U9YVDC2GU" localSheetId="1" hidden="1">#REF!</definedName>
    <definedName name="BExZQ7PJU07SEJMDX18U9YVDC2GU" hidden="1">#REF!</definedName>
    <definedName name="BExZQIHTGHK7OOI2Y2PN3JYBY82I" localSheetId="0" hidden="1">#REF!</definedName>
    <definedName name="BExZQIHTGHK7OOI2Y2PN3JYBY82I" localSheetId="1" hidden="1">#REF!</definedName>
    <definedName name="BExZQIHTGHK7OOI2Y2PN3JYBY82I" hidden="1">#REF!</definedName>
    <definedName name="BExZQJJMGU5MHQOILGXGJPAQI5XI" localSheetId="0" hidden="1">#REF!</definedName>
    <definedName name="BExZQJJMGU5MHQOILGXGJPAQI5XI" localSheetId="1" hidden="1">#REF!</definedName>
    <definedName name="BExZQJJMGU5MHQOILGXGJPAQI5XI" hidden="1">#REF!</definedName>
    <definedName name="BExZQNQOI080YO1ADHPJGCG9R63F" localSheetId="0" hidden="1">#REF!</definedName>
    <definedName name="BExZQNQOI080YO1ADHPJGCG9R63F" localSheetId="1" hidden="1">#REF!</definedName>
    <definedName name="BExZQNQOI080YO1ADHPJGCG9R63F" hidden="1">#REF!</definedName>
    <definedName name="BExZQXBYEBN28QUH1KOVW6KKA5UM" localSheetId="0" hidden="1">#REF!</definedName>
    <definedName name="BExZQXBYEBN28QUH1KOVW6KKA5UM" localSheetId="1" hidden="1">#REF!</definedName>
    <definedName name="BExZQXBYEBN28QUH1KOVW6KKA5UM" hidden="1">#REF!</definedName>
    <definedName name="BExZQZKT146WEN8FTVZ7Y5TSB8L5" localSheetId="0" hidden="1">#REF!</definedName>
    <definedName name="BExZQZKT146WEN8FTVZ7Y5TSB8L5" localSheetId="1" hidden="1">#REF!</definedName>
    <definedName name="BExZQZKT146WEN8FTVZ7Y5TSB8L5" hidden="1">#REF!</definedName>
    <definedName name="BExZR12Y982N9EKLLP7Z52WQHXXF" localSheetId="0" hidden="1">#REF!</definedName>
    <definedName name="BExZR12Y982N9EKLLP7Z52WQHXXF" localSheetId="1" hidden="1">#REF!</definedName>
    <definedName name="BExZR12Y982N9EKLLP7Z52WQHXXF" hidden="1">#REF!</definedName>
    <definedName name="BExZR485AKBH93YZ08CMUC3WROED" localSheetId="0" hidden="1">#REF!</definedName>
    <definedName name="BExZR485AKBH93YZ08CMUC3WROED" localSheetId="1" hidden="1">#REF!</definedName>
    <definedName name="BExZR485AKBH93YZ08CMUC3WROED" hidden="1">#REF!</definedName>
    <definedName name="BExZR7TL98P2PPUVGIZYR5873DWW" localSheetId="0" hidden="1">#REF!</definedName>
    <definedName name="BExZR7TL98P2PPUVGIZYR5873DWW" localSheetId="1" hidden="1">#REF!</definedName>
    <definedName name="BExZR7TL98P2PPUVGIZYR5873DWW" hidden="1">#REF!</definedName>
    <definedName name="BExZRB9M8SJHCJ3R6G6N2FSC8JDL" localSheetId="0" hidden="1">#REF!</definedName>
    <definedName name="BExZRB9M8SJHCJ3R6G6N2FSC8JDL" localSheetId="1" hidden="1">#REF!</definedName>
    <definedName name="BExZRB9M8SJHCJ3R6G6N2FSC8JDL" hidden="1">#REF!</definedName>
    <definedName name="BExZRGD1603X5ACFALUUDKCD7X48" localSheetId="0" hidden="1">#REF!</definedName>
    <definedName name="BExZRGD1603X5ACFALUUDKCD7X48" localSheetId="1" hidden="1">#REF!</definedName>
    <definedName name="BExZRGD1603X5ACFALUUDKCD7X48" hidden="1">#REF!</definedName>
    <definedName name="BExZRP1X6UVLN1UOLHH5VF4STP1O" localSheetId="0" hidden="1">#REF!</definedName>
    <definedName name="BExZRP1X6UVLN1UOLHH5VF4STP1O" localSheetId="1" hidden="1">#REF!</definedName>
    <definedName name="BExZRP1X6UVLN1UOLHH5VF4STP1O" hidden="1">#REF!</definedName>
    <definedName name="BExZRQ930U6OCYNV00CH5I0Q4LPE" localSheetId="0" hidden="1">#REF!</definedName>
    <definedName name="BExZRQ930U6OCYNV00CH5I0Q4LPE" localSheetId="1" hidden="1">#REF!</definedName>
    <definedName name="BExZRQ930U6OCYNV00CH5I0Q4LPE" hidden="1">#REF!</definedName>
    <definedName name="BExZRVSS7LVKUWW3VM61WKHK4M49" localSheetId="0" hidden="1">#REF!</definedName>
    <definedName name="BExZRVSS7LVKUWW3VM61WKHK4M49" localSheetId="1" hidden="1">#REF!</definedName>
    <definedName name="BExZRVSS7LVKUWW3VM61WKHK4M49" hidden="1">#REF!</definedName>
    <definedName name="BExZRW8W514W8OZ72YBONYJ64GXF" localSheetId="0" hidden="1">#REF!</definedName>
    <definedName name="BExZRW8W514W8OZ72YBONYJ64GXF" localSheetId="1" hidden="1">#REF!</definedName>
    <definedName name="BExZRW8W514W8OZ72YBONYJ64GXF" hidden="1">#REF!</definedName>
    <definedName name="BExZRWJP2BUVFJPO8U8ATQEP0LZU" localSheetId="0" hidden="1">#REF!</definedName>
    <definedName name="BExZRWJP2BUVFJPO8U8ATQEP0LZU" localSheetId="1" hidden="1">#REF!</definedName>
    <definedName name="BExZRWJP2BUVFJPO8U8ATQEP0LZU" hidden="1">#REF!</definedName>
    <definedName name="BExZRXAKDKQ1K9GZ7R5F89HTIP5Y" localSheetId="0" hidden="1">'[21]10.08.5 - 2008 Capital - TDBU'!#REF!</definedName>
    <definedName name="BExZRXAKDKQ1K9GZ7R5F89HTIP5Y" localSheetId="1" hidden="1">'[21]10.08.5 - 2008 Capital - TDBU'!#REF!</definedName>
    <definedName name="BExZRXAKDKQ1K9GZ7R5F89HTIP5Y" hidden="1">'[21]10.08.5 - 2008 Capital - TDBU'!#REF!</definedName>
    <definedName name="BExZS2OY9JTSSP01ZQ6V2T2LO5R9" localSheetId="0" hidden="1">#REF!</definedName>
    <definedName name="BExZS2OY9JTSSP01ZQ6V2T2LO5R9" localSheetId="1" hidden="1">#REF!</definedName>
    <definedName name="BExZS2OY9JTSSP01ZQ6V2T2LO5R9" hidden="1">#REF!</definedName>
    <definedName name="BExZSI9USDLZAN8LI8M4YYQL24GZ" localSheetId="0" hidden="1">#REF!</definedName>
    <definedName name="BExZSI9USDLZAN8LI8M4YYQL24GZ" localSheetId="1" hidden="1">#REF!</definedName>
    <definedName name="BExZSI9USDLZAN8LI8M4YYQL24GZ" hidden="1">#REF!</definedName>
    <definedName name="BExZSM0TL3458X254CZLZZ3GBCNQ" localSheetId="0" hidden="1">#REF!</definedName>
    <definedName name="BExZSM0TL3458X254CZLZZ3GBCNQ" localSheetId="1" hidden="1">#REF!</definedName>
    <definedName name="BExZSM0TL3458X254CZLZZ3GBCNQ" hidden="1">#REF!</definedName>
    <definedName name="BExZSPX0YNISGS8SVTI69D6NC4IM" localSheetId="0" hidden="1">#REF!</definedName>
    <definedName name="BExZSPX0YNISGS8SVTI69D6NC4IM" localSheetId="1" hidden="1">#REF!</definedName>
    <definedName name="BExZSPX0YNISGS8SVTI69D6NC4IM" hidden="1">#REF!</definedName>
    <definedName name="BExZSS0LA2JY4ZLJ1Z5YCMLJJZCH" localSheetId="0" hidden="1">#REF!</definedName>
    <definedName name="BExZSS0LA2JY4ZLJ1Z5YCMLJJZCH" localSheetId="1" hidden="1">#REF!</definedName>
    <definedName name="BExZSS0LA2JY4ZLJ1Z5YCMLJJZCH" hidden="1">#REF!</definedName>
    <definedName name="BExZTAQV2QVSZY5Y3VCCWUBSBW9P" localSheetId="0" hidden="1">#REF!</definedName>
    <definedName name="BExZTAQV2QVSZY5Y3VCCWUBSBW9P" localSheetId="1" hidden="1">#REF!</definedName>
    <definedName name="BExZTAQV2QVSZY5Y3VCCWUBSBW9P" hidden="1">#REF!</definedName>
    <definedName name="BExZTBN9GZGBJ8KW4A2BZPUYXU1F" localSheetId="0" hidden="1">#REF!</definedName>
    <definedName name="BExZTBN9GZGBJ8KW4A2BZPUYXU1F" localSheetId="1" hidden="1">#REF!</definedName>
    <definedName name="BExZTBN9GZGBJ8KW4A2BZPUYXU1F" hidden="1">#REF!</definedName>
    <definedName name="BExZTHSI2FX56PWRSNX9H5EWTZFO" localSheetId="0" hidden="1">#REF!</definedName>
    <definedName name="BExZTHSI2FX56PWRSNX9H5EWTZFO" localSheetId="1" hidden="1">#REF!</definedName>
    <definedName name="BExZTHSI2FX56PWRSNX9H5EWTZFO" hidden="1">#REF!</definedName>
    <definedName name="BExZTI39Q2UFW9SVCC3Q73QVFBU8" localSheetId="0" hidden="1">#REF!</definedName>
    <definedName name="BExZTI39Q2UFW9SVCC3Q73QVFBU8" localSheetId="1" hidden="1">#REF!</definedName>
    <definedName name="BExZTI39Q2UFW9SVCC3Q73QVFBU8" hidden="1">#REF!</definedName>
    <definedName name="BExZTJL3HVBFY139H6CJHEQCT1EL" localSheetId="0" hidden="1">#REF!</definedName>
    <definedName name="BExZTJL3HVBFY139H6CJHEQCT1EL" localSheetId="1" hidden="1">#REF!</definedName>
    <definedName name="BExZTJL3HVBFY139H6CJHEQCT1EL" hidden="1">#REF!</definedName>
    <definedName name="BExZTLOL8OPABZI453E0KVNA1GJS" localSheetId="0" hidden="1">#REF!</definedName>
    <definedName name="BExZTLOL8OPABZI453E0KVNA1GJS" localSheetId="1" hidden="1">#REF!</definedName>
    <definedName name="BExZTLOL8OPABZI453E0KVNA1GJS" hidden="1">#REF!</definedName>
    <definedName name="BExZTT6J3X0TOX0ZY6YPLUVMCW9X" localSheetId="0" hidden="1">#REF!</definedName>
    <definedName name="BExZTT6J3X0TOX0ZY6YPLUVMCW9X" localSheetId="1" hidden="1">#REF!</definedName>
    <definedName name="BExZTT6J3X0TOX0ZY6YPLUVMCW9X" hidden="1">#REF!</definedName>
    <definedName name="BExZTW6ECBRA0BBITWBQ8R93RMCL" localSheetId="0" hidden="1">#REF!</definedName>
    <definedName name="BExZTW6ECBRA0BBITWBQ8R93RMCL" localSheetId="1" hidden="1">#REF!</definedName>
    <definedName name="BExZTW6ECBRA0BBITWBQ8R93RMCL" hidden="1">#REF!</definedName>
    <definedName name="BExZU2BHYAOKSCBM3C5014ZF6IXS" localSheetId="0" hidden="1">#REF!</definedName>
    <definedName name="BExZU2BHYAOKSCBM3C5014ZF6IXS" localSheetId="1" hidden="1">#REF!</definedName>
    <definedName name="BExZU2BHYAOKSCBM3C5014ZF6IXS" hidden="1">#REF!</definedName>
    <definedName name="BExZU2RMJTXOCS0ROPMYPE6WTD87" localSheetId="0" hidden="1">#REF!</definedName>
    <definedName name="BExZU2RMJTXOCS0ROPMYPE6WTD87" localSheetId="1" hidden="1">#REF!</definedName>
    <definedName name="BExZU2RMJTXOCS0ROPMYPE6WTD87" hidden="1">#REF!</definedName>
    <definedName name="BExZUF7G8FENTJKH9R1XUWXM6CWD" localSheetId="0" hidden="1">#REF!</definedName>
    <definedName name="BExZUF7G8FENTJKH9R1XUWXM6CWD" localSheetId="1" hidden="1">#REF!</definedName>
    <definedName name="BExZUF7G8FENTJKH9R1XUWXM6CWD" hidden="1">#REF!</definedName>
    <definedName name="BExZUNARUJBIZ08VCAV3GEVBIR3D" localSheetId="0" hidden="1">#REF!</definedName>
    <definedName name="BExZUNARUJBIZ08VCAV3GEVBIR3D" localSheetId="1" hidden="1">#REF!</definedName>
    <definedName name="BExZUNARUJBIZ08VCAV3GEVBIR3D" hidden="1">#REF!</definedName>
    <definedName name="BExZUSZT5496UMBP4LFSLTR1GVEW" localSheetId="0" hidden="1">#REF!</definedName>
    <definedName name="BExZUSZT5496UMBP4LFSLTR1GVEW" localSheetId="1" hidden="1">#REF!</definedName>
    <definedName name="BExZUSZT5496UMBP4LFSLTR1GVEW" hidden="1">#REF!</definedName>
    <definedName name="BExZUT54340I38GVCV79EL116WR0" localSheetId="0" hidden="1">#REF!</definedName>
    <definedName name="BExZUT54340I38GVCV79EL116WR0" localSheetId="1" hidden="1">#REF!</definedName>
    <definedName name="BExZUT54340I38GVCV79EL116WR0" hidden="1">#REF!</definedName>
    <definedName name="BExZUYDULCX65H9OZ9JHPBNKF3MI" localSheetId="0" hidden="1">#REF!</definedName>
    <definedName name="BExZUYDULCX65H9OZ9JHPBNKF3MI" localSheetId="1" hidden="1">#REF!</definedName>
    <definedName name="BExZUYDULCX65H9OZ9JHPBNKF3MI" hidden="1">#REF!</definedName>
    <definedName name="BExZV0192UZZ9JSP428VREBB1ZDY" localSheetId="0" hidden="1">#REF!</definedName>
    <definedName name="BExZV0192UZZ9JSP428VREBB1ZDY" localSheetId="1" hidden="1">#REF!</definedName>
    <definedName name="BExZV0192UZZ9JSP428VREBB1ZDY" hidden="1">#REF!</definedName>
    <definedName name="BExZV2QD5ZDK3AGDRULLA7JB46C3" localSheetId="0" hidden="1">#REF!</definedName>
    <definedName name="BExZV2QD5ZDK3AGDRULLA7JB46C3" localSheetId="1" hidden="1">#REF!</definedName>
    <definedName name="BExZV2QD5ZDK3AGDRULLA7JB46C3" hidden="1">#REF!</definedName>
    <definedName name="BExZV5FHALJ3O5Z9X9CYXRUGCC6O" localSheetId="0" hidden="1">#REF!</definedName>
    <definedName name="BExZV5FHALJ3O5Z9X9CYXRUGCC6O" localSheetId="1" hidden="1">#REF!</definedName>
    <definedName name="BExZV5FHALJ3O5Z9X9CYXRUGCC6O" hidden="1">#REF!</definedName>
    <definedName name="BExZVBQ29OM0V8XAL3HL0JIM0MMU" localSheetId="0" hidden="1">#REF!</definedName>
    <definedName name="BExZVBQ29OM0V8XAL3HL0JIM0MMU" localSheetId="1" hidden="1">#REF!</definedName>
    <definedName name="BExZVBQ29OM0V8XAL3HL0JIM0MMU" hidden="1">#REF!</definedName>
    <definedName name="BExZVEPYS6HYXG8RN9GMWZTHDEMK" localSheetId="0" hidden="1">#REF!</definedName>
    <definedName name="BExZVEPYS6HYXG8RN9GMWZTHDEMK" localSheetId="1" hidden="1">#REF!</definedName>
    <definedName name="BExZVEPYS6HYXG8RN9GMWZTHDEMK" hidden="1">#REF!</definedName>
    <definedName name="BExZVLM4T9ORS4ZWHME46U4Q103C" localSheetId="0" hidden="1">#REF!</definedName>
    <definedName name="BExZVLM4T9ORS4ZWHME46U4Q103C" localSheetId="1" hidden="1">#REF!</definedName>
    <definedName name="BExZVLM4T9ORS4ZWHME46U4Q103C" hidden="1">#REF!</definedName>
    <definedName name="BExZVM7OZWPPRH5YQW50EYMMIW1A" localSheetId="0" hidden="1">#REF!</definedName>
    <definedName name="BExZVM7OZWPPRH5YQW50EYMMIW1A" localSheetId="1" hidden="1">#REF!</definedName>
    <definedName name="BExZVM7OZWPPRH5YQW50EYMMIW1A" hidden="1">#REF!</definedName>
    <definedName name="BExZVPYGX2C5OSHMZ6F0KBKZ6B1S" localSheetId="0" hidden="1">#REF!</definedName>
    <definedName name="BExZVPYGX2C5OSHMZ6F0KBKZ6B1S" localSheetId="1" hidden="1">#REF!</definedName>
    <definedName name="BExZVPYGX2C5OSHMZ6F0KBKZ6B1S" hidden="1">#REF!</definedName>
    <definedName name="BExZW5UARC8W9AQNLJX2I5WQWS5F" localSheetId="0" hidden="1">#REF!</definedName>
    <definedName name="BExZW5UARC8W9AQNLJX2I5WQWS5F" localSheetId="1" hidden="1">#REF!</definedName>
    <definedName name="BExZW5UARC8W9AQNLJX2I5WQWS5F" hidden="1">#REF!</definedName>
    <definedName name="BExZW7HRGN6A9YS41KI2B2UUMJ7X" localSheetId="0" hidden="1">#REF!</definedName>
    <definedName name="BExZW7HRGN6A9YS41KI2B2UUMJ7X" localSheetId="1" hidden="1">#REF!</definedName>
    <definedName name="BExZW7HRGN6A9YS41KI2B2UUMJ7X" hidden="1">#REF!</definedName>
    <definedName name="BExZW8ZPNV43UXGOT98FDNIBQHZY" localSheetId="0" hidden="1">#REF!</definedName>
    <definedName name="BExZW8ZPNV43UXGOT98FDNIBQHZY" localSheetId="1" hidden="1">#REF!</definedName>
    <definedName name="BExZW8ZPNV43UXGOT98FDNIBQHZY" hidden="1">#REF!</definedName>
    <definedName name="BExZWKZ5N3RDXU8MZ8HQVYYD8O0F" localSheetId="0" hidden="1">#REF!</definedName>
    <definedName name="BExZWKZ5N3RDXU8MZ8HQVYYD8O0F" localSheetId="1" hidden="1">#REF!</definedName>
    <definedName name="BExZWKZ5N3RDXU8MZ8HQVYYD8O0F" hidden="1">#REF!</definedName>
    <definedName name="BExZWSMC9T48W74GFGQCIUJ8ZPP3" localSheetId="0" hidden="1">#REF!</definedName>
    <definedName name="BExZWSMC9T48W74GFGQCIUJ8ZPP3" localSheetId="1" hidden="1">#REF!</definedName>
    <definedName name="BExZWSMC9T48W74GFGQCIUJ8ZPP3" hidden="1">#REF!</definedName>
    <definedName name="BExZWUF2V4HY3HI8JN9ZVPRWK1H3" localSheetId="0" hidden="1">#REF!</definedName>
    <definedName name="BExZWUF2V4HY3HI8JN9ZVPRWK1H3" localSheetId="1" hidden="1">#REF!</definedName>
    <definedName name="BExZWUF2V4HY3HI8JN9ZVPRWK1H3" hidden="1">#REF!</definedName>
    <definedName name="BExZWX45URTK9KYDJHEXL1OTZ833" localSheetId="0" hidden="1">#REF!</definedName>
    <definedName name="BExZWX45URTK9KYDJHEXL1OTZ833" localSheetId="1" hidden="1">#REF!</definedName>
    <definedName name="BExZWX45URTK9KYDJHEXL1OTZ833" hidden="1">#REF!</definedName>
    <definedName name="BExZWYRG26HN53ZPZ5ERJKTS6RJ1" localSheetId="0" hidden="1">#REF!</definedName>
    <definedName name="BExZWYRG26HN53ZPZ5ERJKTS6RJ1" localSheetId="1" hidden="1">#REF!</definedName>
    <definedName name="BExZWYRG26HN53ZPZ5ERJKTS6RJ1" hidden="1">#REF!</definedName>
    <definedName name="BExZX0EWQEZO86WDAD9A4EAEZ012" localSheetId="0" hidden="1">#REF!</definedName>
    <definedName name="BExZX0EWQEZO86WDAD9A4EAEZ012" localSheetId="1" hidden="1">#REF!</definedName>
    <definedName name="BExZX0EWQEZO86WDAD9A4EAEZ012" hidden="1">#REF!</definedName>
    <definedName name="BExZX2T6ZT2DZLYSDJJBPVIT5OK2" localSheetId="0" hidden="1">#REF!</definedName>
    <definedName name="BExZX2T6ZT2DZLYSDJJBPVIT5OK2" localSheetId="1" hidden="1">#REF!</definedName>
    <definedName name="BExZX2T6ZT2DZLYSDJJBPVIT5OK2" hidden="1">#REF!</definedName>
    <definedName name="BExZXD01YCC2UKH6829EC0LCWB3B" localSheetId="0" hidden="1">#REF!</definedName>
    <definedName name="BExZXD01YCC2UKH6829EC0LCWB3B" localSheetId="1" hidden="1">#REF!</definedName>
    <definedName name="BExZXD01YCC2UKH6829EC0LCWB3B" hidden="1">#REF!</definedName>
    <definedName name="BExZXK6UA4ZV3XPC2N2NRSI4ZR6H" localSheetId="0" hidden="1">#REF!</definedName>
    <definedName name="BExZXK6UA4ZV3XPC2N2NRSI4ZR6H" localSheetId="1" hidden="1">#REF!</definedName>
    <definedName name="BExZXK6UA4ZV3XPC2N2NRSI4ZR6H" hidden="1">#REF!</definedName>
    <definedName name="BExZXOJDELULNLEH7WG0OYJT0NJ4" localSheetId="0" hidden="1">#REF!</definedName>
    <definedName name="BExZXOJDELULNLEH7WG0OYJT0NJ4" localSheetId="1" hidden="1">#REF!</definedName>
    <definedName name="BExZXOJDELULNLEH7WG0OYJT0NJ4" hidden="1">#REF!</definedName>
    <definedName name="BExZXOOTRNUK8LGEAZ8ZCFW9KXQ1" localSheetId="0" hidden="1">#REF!</definedName>
    <definedName name="BExZXOOTRNUK8LGEAZ8ZCFW9KXQ1" localSheetId="1" hidden="1">#REF!</definedName>
    <definedName name="BExZXOOTRNUK8LGEAZ8ZCFW9KXQ1" hidden="1">#REF!</definedName>
    <definedName name="BExZXT6JOXNKEDU23DKL8XZAJZIH" localSheetId="0" hidden="1">#REF!</definedName>
    <definedName name="BExZXT6JOXNKEDU23DKL8XZAJZIH" localSheetId="1" hidden="1">#REF!</definedName>
    <definedName name="BExZXT6JOXNKEDU23DKL8XZAJZIH" hidden="1">#REF!</definedName>
    <definedName name="BExZXUTYW1HWEEZ1LIX4OQWC7HL1" localSheetId="0" hidden="1">#REF!</definedName>
    <definedName name="BExZXUTYW1HWEEZ1LIX4OQWC7HL1" localSheetId="1" hidden="1">#REF!</definedName>
    <definedName name="BExZXUTYW1HWEEZ1LIX4OQWC7HL1" hidden="1">#REF!</definedName>
    <definedName name="BExZXY4NKQL9QD76YMQJ15U1C2G8" localSheetId="0" hidden="1">#REF!</definedName>
    <definedName name="BExZXY4NKQL9QD76YMQJ15U1C2G8" localSheetId="1" hidden="1">#REF!</definedName>
    <definedName name="BExZXY4NKQL9QD76YMQJ15U1C2G8" hidden="1">#REF!</definedName>
    <definedName name="BExZXYQ7U5G08FQGUIGYT14QCBOF" localSheetId="0" hidden="1">#REF!</definedName>
    <definedName name="BExZXYQ7U5G08FQGUIGYT14QCBOF" localSheetId="1" hidden="1">#REF!</definedName>
    <definedName name="BExZXYQ7U5G08FQGUIGYT14QCBOF" hidden="1">#REF!</definedName>
    <definedName name="BExZY02V77YJBMODJSWZOYCMPS5X" localSheetId="0" hidden="1">#REF!</definedName>
    <definedName name="BExZY02V77YJBMODJSWZOYCMPS5X" localSheetId="1" hidden="1">#REF!</definedName>
    <definedName name="BExZY02V77YJBMODJSWZOYCMPS5X" hidden="1">#REF!</definedName>
    <definedName name="BExZY49QRZIR6CA41LFA9LM6EULU" localSheetId="0" hidden="1">#REF!</definedName>
    <definedName name="BExZY49QRZIR6CA41LFA9LM6EULU" localSheetId="1" hidden="1">#REF!</definedName>
    <definedName name="BExZY49QRZIR6CA41LFA9LM6EULU" hidden="1">#REF!</definedName>
    <definedName name="BExZYB62GGL1SOZY9U68AATTICHU" localSheetId="0" hidden="1">#REF!</definedName>
    <definedName name="BExZYB62GGL1SOZY9U68AATTICHU" localSheetId="1" hidden="1">#REF!</definedName>
    <definedName name="BExZYB62GGL1SOZY9U68AATTICHU" hidden="1">#REF!</definedName>
    <definedName name="BExZYBBCV1AW9XEIT73TO2286ETP" localSheetId="0" hidden="1">#REF!</definedName>
    <definedName name="BExZYBBCV1AW9XEIT73TO2286ETP" localSheetId="1" hidden="1">#REF!</definedName>
    <definedName name="BExZYBBCV1AW9XEIT73TO2286ETP" hidden="1">#REF!</definedName>
    <definedName name="BExZYF262HRLEVP6L4KINWX6HBYI" localSheetId="0" hidden="1">#REF!</definedName>
    <definedName name="BExZYF262HRLEVP6L4KINWX6HBYI" localSheetId="1" hidden="1">#REF!</definedName>
    <definedName name="BExZYF262HRLEVP6L4KINWX6HBYI" hidden="1">#REF!</definedName>
    <definedName name="BExZZ2FQA9A8C7CJKMEFQ9VPSLCE" localSheetId="0" hidden="1">#REF!</definedName>
    <definedName name="BExZZ2FQA9A8C7CJKMEFQ9VPSLCE" localSheetId="1" hidden="1">#REF!</definedName>
    <definedName name="BExZZ2FQA9A8C7CJKMEFQ9VPSLCE" hidden="1">#REF!</definedName>
    <definedName name="BExZZCHAVHW8C2H649KRGVQ0WVRT" localSheetId="0" hidden="1">#REF!</definedName>
    <definedName name="BExZZCHAVHW8C2H649KRGVQ0WVRT" localSheetId="1" hidden="1">#REF!</definedName>
    <definedName name="BExZZCHAVHW8C2H649KRGVQ0WVRT" hidden="1">#REF!</definedName>
    <definedName name="BExZZGIVJRHKETRE8HACEQE30128" localSheetId="0" hidden="1">#REF!</definedName>
    <definedName name="BExZZGIVJRHKETRE8HACEQE30128" localSheetId="1" hidden="1">#REF!</definedName>
    <definedName name="BExZZGIVJRHKETRE8HACEQE30128" hidden="1">#REF!</definedName>
    <definedName name="BExZZTK54OTLF2YB68BHGOS27GEN" localSheetId="0" hidden="1">#REF!</definedName>
    <definedName name="BExZZTK54OTLF2YB68BHGOS27GEN" localSheetId="1" hidden="1">#REF!</definedName>
    <definedName name="BExZZTK54OTLF2YB68BHGOS27GEN" hidden="1">#REF!</definedName>
    <definedName name="BExZZXB3JQQG4SIZS4MRU6NNW7HI" localSheetId="0" hidden="1">#REF!</definedName>
    <definedName name="BExZZXB3JQQG4SIZS4MRU6NNW7HI" localSheetId="1" hidden="1">#REF!</definedName>
    <definedName name="BExZZXB3JQQG4SIZS4MRU6NNW7HI" hidden="1">#REF!</definedName>
    <definedName name="BExZZZEMIIFKMLLV4DJKX5TB9R5V" localSheetId="0" hidden="1">#REF!</definedName>
    <definedName name="BExZZZEMIIFKMLLV4DJKX5TB9R5V" localSheetId="1" hidden="1">#REF!</definedName>
    <definedName name="BExZZZEMIIFKMLLV4DJKX5TB9R5V" hidden="1">#REF!</definedName>
    <definedName name="BG_Del" hidden="1">15</definedName>
    <definedName name="BG_Ins" hidden="1">4</definedName>
    <definedName name="BG_Mod" hidden="1">6</definedName>
    <definedName name="boston" localSheetId="0" hidden="1">{"TotalGeralDespesasPorArea",#N/A,FALSE,"VinculosAccessEfetivo"}</definedName>
    <definedName name="boston" localSheetId="1" hidden="1">{"TotalGeralDespesasPorArea",#N/A,FALSE,"VinculosAccessEfetivo"}</definedName>
    <definedName name="boston" hidden="1">{"TotalGeralDespesasPorArea",#N/A,FALSE,"VinculosAccessEfetivo"}</definedName>
    <definedName name="c.LTMYear" localSheetId="0" hidden="1">#REF!</definedName>
    <definedName name="c.LTMYear" localSheetId="1" hidden="1">#REF!</definedName>
    <definedName name="c.LTMYear" hidden="1">#REF!</definedName>
    <definedName name="can" localSheetId="0" hidden="1">{#N/A,#N/A,FALSE,"O&amp;M by processes";#N/A,#N/A,FALSE,"Elec Act vs Bud";#N/A,#N/A,FALSE,"G&amp;A";#N/A,#N/A,FALSE,"BGS";#N/A,#N/A,FALSE,"Res Cost"}</definedName>
    <definedName name="can" localSheetId="1" hidden="1">{#N/A,#N/A,FALSE,"O&amp;M by processes";#N/A,#N/A,FALSE,"Elec Act vs Bud";#N/A,#N/A,FALSE,"G&amp;A";#N/A,#N/A,FALSE,"BGS";#N/A,#N/A,FALSE,"Res Cost"}</definedName>
    <definedName name="can" hidden="1">{#N/A,#N/A,FALSE,"O&amp;M by processes";#N/A,#N/A,FALSE,"Elec Act vs Bud";#N/A,#N/A,FALSE,"G&amp;A";#N/A,#N/A,FALSE,"BGS";#N/A,#N/A,FALSE,"Res Cost"}</definedName>
    <definedName name="cbcvbcv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cbcvbcv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cbcvbcv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CBWorkbookPriority" localSheetId="0" hidden="1">-250256570</definedName>
    <definedName name="CBWorkbookPriority" localSheetId="1" hidden="1">-250256570</definedName>
    <definedName name="CBWorkbookPriority" hidden="1">-2027624740</definedName>
    <definedName name="çç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çç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çç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ccbbcvbc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ccbbcvbc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ccbbcvbc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cccc" localSheetId="0" hidden="1">{#N/A,#N/A,FALSE,"O&amp;M by processes";#N/A,#N/A,FALSE,"Elec Act vs Bud";#N/A,#N/A,FALSE,"G&amp;A";#N/A,#N/A,FALSE,"BGS";#N/A,#N/A,FALSE,"Res Cost"}</definedName>
    <definedName name="cccc" localSheetId="1" hidden="1">{#N/A,#N/A,FALSE,"O&amp;M by processes";#N/A,#N/A,FALSE,"Elec Act vs Bud";#N/A,#N/A,FALSE,"G&amp;A";#N/A,#N/A,FALSE,"BGS";#N/A,#N/A,FALSE,"Res Cost"}</definedName>
    <definedName name="cccc" hidden="1">{#N/A,#N/A,FALSE,"O&amp;M by processes";#N/A,#N/A,FALSE,"Elec Act vs Bud";#N/A,#N/A,FALSE,"G&amp;A";#N/A,#N/A,FALSE,"BGS";#N/A,#N/A,FALSE,"Res Cost"}</definedName>
    <definedName name="cd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cd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cd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cddd">#REF!</definedName>
    <definedName name="Central">#REF!</definedName>
    <definedName name="cleanup" localSheetId="0" hidden="1">{#N/A,#N/A,TRUE,"TAXPROV";#N/A,#N/A,TRUE,"FLOWTHRU";#N/A,#N/A,TRUE,"SCHEDULE M'S";#N/A,#N/A,TRUE,"PLANT M'S";#N/A,#N/A,TRUE,"TAXJE"}</definedName>
    <definedName name="cleanup" localSheetId="1" hidden="1">{#N/A,#N/A,TRUE,"TAXPROV";#N/A,#N/A,TRUE,"FLOWTHRU";#N/A,#N/A,TRUE,"SCHEDULE M'S";#N/A,#N/A,TRUE,"PLANT M'S";#N/A,#N/A,TRUE,"TAXJE"}</definedName>
    <definedName name="cleanup" hidden="1">{#N/A,#N/A,TRUE,"TAXPROV";#N/A,#N/A,TRUE,"FLOWTHRU";#N/A,#N/A,TRUE,"SCHEDULE M'S";#N/A,#N/A,TRUE,"PLANT M'S";#N/A,#N/A,TRUE,"TAXJE"}</definedName>
    <definedName name="column1" localSheetId="0" hidden="1">#REF!</definedName>
    <definedName name="column1" localSheetId="1" hidden="1">#REF!</definedName>
    <definedName name="column1" hidden="1">#REF!</definedName>
    <definedName name="Company">#REF!</definedName>
    <definedName name="Consol." localSheetId="0" hidden="1">{#N/A,#N/A,FALSE,"CONTROLE"}</definedName>
    <definedName name="Consol." localSheetId="1" hidden="1">{#N/A,#N/A,FALSE,"CONTROLE"}</definedName>
    <definedName name="Consol." hidden="1">{#N/A,#N/A,FALSE,"CONTROLE"}</definedName>
    <definedName name="Consolid" localSheetId="0" hidden="1">{#N/A,#N/A,FALSE,"O&amp;M by processes";#N/A,#N/A,FALSE,"Elec Act vs Bud";#N/A,#N/A,FALSE,"G&amp;A";#N/A,#N/A,FALSE,"BGS";#N/A,#N/A,FALSE,"Res Cost"}</definedName>
    <definedName name="Consolid" localSheetId="1" hidden="1">{#N/A,#N/A,FALSE,"O&amp;M by processes";#N/A,#N/A,FALSE,"Elec Act vs Bud";#N/A,#N/A,FALSE,"G&amp;A";#N/A,#N/A,FALSE,"BGS";#N/A,#N/A,FALSE,"Res Cost"}</definedName>
    <definedName name="Consolid" hidden="1">{#N/A,#N/A,FALSE,"O&amp;M by processes";#N/A,#N/A,FALSE,"Elec Act vs Bud";#N/A,#N/A,FALSE,"G&amp;A";#N/A,#N/A,FALSE,"BGS";#N/A,#N/A,FALSE,"Res Cost"}</definedName>
    <definedName name="Consolidated" localSheetId="0" hidden="1">{#N/A,#N/A,FALSE,"O&amp;M by processes";#N/A,#N/A,FALSE,"Elec Act vs Bud";#N/A,#N/A,FALSE,"G&amp;A";#N/A,#N/A,FALSE,"BGS";#N/A,#N/A,FALSE,"Res Cost"}</definedName>
    <definedName name="Consolidated" localSheetId="1" hidden="1">{#N/A,#N/A,FALSE,"O&amp;M by processes";#N/A,#N/A,FALSE,"Elec Act vs Bud";#N/A,#N/A,FALSE,"G&amp;A";#N/A,#N/A,FALSE,"BGS";#N/A,#N/A,FALSE,"Res Cost"}</definedName>
    <definedName name="Consolidated" hidden="1">{#N/A,#N/A,FALSE,"O&amp;M by processes";#N/A,#N/A,FALSE,"Elec Act vs Bud";#N/A,#N/A,FALSE,"G&amp;A";#N/A,#N/A,FALSE,"BGS";#N/A,#N/A,FALSE,"Res Cost"}</definedName>
    <definedName name="COPIA" localSheetId="0" hidden="1">{#N/A,#N/A,FALSE,"CONTROLE"}</definedName>
    <definedName name="COPIA" localSheetId="1" hidden="1">{#N/A,#N/A,FALSE,"CONTROLE"}</definedName>
    <definedName name="COPIA" hidden="1">{#N/A,#N/A,FALSE,"CONTROLE"}</definedName>
    <definedName name="copy2" localSheetId="0" hidden="1">#REF!</definedName>
    <definedName name="copy2" localSheetId="1" hidden="1">#REF!</definedName>
    <definedName name="copy2" hidden="1">#REF!</definedName>
    <definedName name="copy3" localSheetId="0" hidden="1">#REF!</definedName>
    <definedName name="copy3" localSheetId="1" hidden="1">#REF!</definedName>
    <definedName name="copy3" hidden="1">#REF!</definedName>
    <definedName name="copyn" localSheetId="0" hidden="1">#REF!</definedName>
    <definedName name="copyn" localSheetId="1" hidden="1">#REF!</definedName>
    <definedName name="copyn" hidden="1">#REF!</definedName>
    <definedName name="çp" localSheetId="0" hidden="1">{"TotalGeralDespesasPorArea",#N/A,FALSE,"VinculosAccessEfetivo"}</definedName>
    <definedName name="çp" localSheetId="1" hidden="1">{"TotalGeralDespesasPorArea",#N/A,FALSE,"VinculosAccessEfetivo"}</definedName>
    <definedName name="çp" hidden="1">{"TotalGeralDespesasPorArea",#N/A,FALSE,"VinculosAccessEfetivo"}</definedName>
    <definedName name="CreditStats" localSheetId="0" hidden="1">#REF!</definedName>
    <definedName name="CreditStats" localSheetId="1" hidden="1">#REF!</definedName>
    <definedName name="CreditStats" hidden="1">#REF!</definedName>
    <definedName name="current">#REF!</definedName>
    <definedName name="CurrMonth">'[23]Work Plan'!#REF!</definedName>
    <definedName name="Cust_OpsMonth">'[24]Customer Operations'!$P$8:$AC$73</definedName>
    <definedName name="Cust_OpsYTD">'[25]Customer Operations'!$A$8:$AI$90</definedName>
    <definedName name="CWIP" localSheetId="0" hidden="1">{#N/A,#N/A,FALSE,"Sheet1"}</definedName>
    <definedName name="CWIP" localSheetId="1" hidden="1">{#N/A,#N/A,FALSE,"Sheet1"}</definedName>
    <definedName name="cwip">#REF!</definedName>
    <definedName name="cwipadds">#REF!</definedName>
    <definedName name="d">[26]DistrictMarginContracts!$A$301</definedName>
    <definedName name="da" localSheetId="0" hidden="1">{#N/A,#N/A,FALSE,"O&amp;M by processes";#N/A,#N/A,FALSE,"Elec Act vs Bud";#N/A,#N/A,FALSE,"G&amp;A";#N/A,#N/A,FALSE,"BGS";#N/A,#N/A,FALSE,"Res Cost"}</definedName>
    <definedName name="da" localSheetId="1" hidden="1">{#N/A,#N/A,FALSE,"O&amp;M by processes";#N/A,#N/A,FALSE,"Elec Act vs Bud";#N/A,#N/A,FALSE,"G&amp;A";#N/A,#N/A,FALSE,"BGS";#N/A,#N/A,FALSE,"Res Cost"}</definedName>
    <definedName name="da" hidden="1">{#N/A,#N/A,FALSE,"O&amp;M by processes";#N/A,#N/A,FALSE,"Elec Act vs Bud";#N/A,#N/A,FALSE,"G&amp;A";#N/A,#N/A,FALSE,"BGS";#N/A,#N/A,FALSE,"Res Cost"}</definedName>
    <definedName name="dada" localSheetId="0" hidden="1">{#N/A,#N/A,FALSE,"O&amp;M by processes";#N/A,#N/A,FALSE,"Elec Act vs Bud";#N/A,#N/A,FALSE,"G&amp;A";#N/A,#N/A,FALSE,"BGS";#N/A,#N/A,FALSE,"Res Cost"}</definedName>
    <definedName name="dada" localSheetId="1" hidden="1">{#N/A,#N/A,FALSE,"O&amp;M by processes";#N/A,#N/A,FALSE,"Elec Act vs Bud";#N/A,#N/A,FALSE,"G&amp;A";#N/A,#N/A,FALSE,"BGS";#N/A,#N/A,FALSE,"Res Cost"}</definedName>
    <definedName name="dada" hidden="1">{#N/A,#N/A,FALSE,"O&amp;M by processes";#N/A,#N/A,FALSE,"Elec Act vs Bud";#N/A,#N/A,FALSE,"G&amp;A";#N/A,#N/A,FALSE,"BGS";#N/A,#N/A,FALSE,"Res Cost"}</definedName>
    <definedName name="damage">#REF!</definedName>
    <definedName name="DASDD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ASDD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ASDD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ata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_xlnm.Database">#REF!</definedName>
    <definedName name="dd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d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d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dd" localSheetId="0" hidden="1">{#N/A,#N/A,TRUE,"Income Statement";#N/A,#N/A,TRUE,"Balance Sheet";#N/A,#N/A,TRUE,"Cash Flow";#N/A,#N/A,TRUE,"Interest Schedule";#N/A,#N/A,TRUE,"Ratios"}</definedName>
    <definedName name="ddd" localSheetId="1" hidden="1">{#N/A,#N/A,TRUE,"Income Statement";#N/A,#N/A,TRUE,"Balance Sheet";#N/A,#N/A,TRUE,"Cash Flow";#N/A,#N/A,TRUE,"Interest Schedule";#N/A,#N/A,TRUE,"Ratios"}</definedName>
    <definedName name="ddd" hidden="1">{#N/A,#N/A,TRUE,"Income Statement";#N/A,#N/A,TRUE,"Balance Sheet";#N/A,#N/A,TRUE,"Cash Flow";#N/A,#N/A,TRUE,"Interest Schedule";#N/A,#N/A,TRUE,"Ratios"}</definedName>
    <definedName name="dddd" localSheetId="0" hidden="1">{#N/A,#N/A,FALSE,"Aging Summary";#N/A,#N/A,FALSE,"Ratio Analysis";#N/A,#N/A,FALSE,"Test 120 Day Accts";#N/A,#N/A,FALSE,"Tickmarks"}</definedName>
    <definedName name="dddd" localSheetId="1" hidden="1">{#N/A,#N/A,FALSE,"Aging Summary";#N/A,#N/A,FALSE,"Ratio Analysis";#N/A,#N/A,FALSE,"Test 120 Day Accts";#N/A,#N/A,FALSE,"Tickmarks"}</definedName>
    <definedName name="dddd" hidden="1">{#N/A,#N/A,FALSE,"Aging Summary";#N/A,#N/A,FALSE,"Ratio Analysis";#N/A,#N/A,FALSE,"Test 120 Day Accts";#N/A,#N/A,FALSE,"Tickmarks"}</definedName>
    <definedName name="ddfsaf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dfsaf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dfsa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ebt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ebt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ebt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ecember">#REF!</definedName>
    <definedName name="DecemberBdgt">#REF!</definedName>
    <definedName name="DecemberYTD">#REF!</definedName>
    <definedName name="df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f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fasdfsdfZX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fasdfsdfZX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fasdfsdfZX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fdsfs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fdsfs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fdsf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fsasdfasdfsdfasdfasdf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fsasdfasdfsdfasdfasdf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fsasdfasdfsdfasdfa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ftydrtg">[27]Reporting_Period!$B$2</definedName>
    <definedName name="direct">#REF!</definedName>
    <definedName name="Div_Inc_pb" localSheetId="0" hidden="1">#REF!</definedName>
    <definedName name="Div_Inc_pb" localSheetId="1" hidden="1">#REF!</definedName>
    <definedName name="Div_Inc_pb" hidden="1">#REF!</definedName>
    <definedName name="DivApb" localSheetId="0" hidden="1">#REF!</definedName>
    <definedName name="DivApb" localSheetId="1" hidden="1">#REF!</definedName>
    <definedName name="DivApb" hidden="1">#REF!</definedName>
    <definedName name="DivBpb" localSheetId="0" hidden="1">#REF!</definedName>
    <definedName name="DivBpb" localSheetId="1" hidden="1">#REF!</definedName>
    <definedName name="DivBpb" hidden="1">#REF!</definedName>
    <definedName name="DivCpb" localSheetId="0" hidden="1">#REF!</definedName>
    <definedName name="DivCpb" localSheetId="1" hidden="1">#REF!</definedName>
    <definedName name="DivCpb" hidden="1">#REF!</definedName>
    <definedName name="DivDpb" localSheetId="0" hidden="1">#REF!</definedName>
    <definedName name="DivDpb" localSheetId="1" hidden="1">#REF!</definedName>
    <definedName name="DivDpb" hidden="1">#REF!</definedName>
    <definedName name="DivEpb" localSheetId="0" hidden="1">#REF!</definedName>
    <definedName name="DivEpb" localSheetId="1" hidden="1">#REF!</definedName>
    <definedName name="DivEpb" hidden="1">#REF!</definedName>
    <definedName name="DivFpb" localSheetId="0" hidden="1">#REF!</definedName>
    <definedName name="DivFpb" localSheetId="1" hidden="1">#REF!</definedName>
    <definedName name="DivFpb" hidden="1">#REF!</definedName>
    <definedName name="DivGpb" localSheetId="0" hidden="1">#REF!</definedName>
    <definedName name="DivGpb" localSheetId="1" hidden="1">#REF!</definedName>
    <definedName name="DivGpb" hidden="1">#REF!</definedName>
    <definedName name="DivHpb" localSheetId="0" hidden="1">#REF!</definedName>
    <definedName name="DivHpb" localSheetId="1" hidden="1">#REF!</definedName>
    <definedName name="DivHpb" hidden="1">#REF!</definedName>
    <definedName name="Divisional_Toggle" localSheetId="0" hidden="1">#REF!</definedName>
    <definedName name="Divisional_Toggle" localSheetId="1" hidden="1">#REF!</definedName>
    <definedName name="Divisional_Toggle" hidden="1">#REF!</definedName>
    <definedName name="dskdlss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skdlss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skdls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Z.DropZone" localSheetId="0" hidden="1">#REF!</definedName>
    <definedName name="DZ.DropZone" localSheetId="1" hidden="1">#REF!</definedName>
    <definedName name="DZ.DropZone" hidden="1">#REF!</definedName>
    <definedName name="DZ.DropZoneIS" localSheetId="0" hidden="1">#REF!</definedName>
    <definedName name="DZ.DropZoneIS" localSheetId="1" hidden="1">#REF!</definedName>
    <definedName name="DZ.DropZoneIS" hidden="1">#REF!</definedName>
    <definedName name="DZ.IndSpec_Left" localSheetId="0" hidden="1">#REF!</definedName>
    <definedName name="DZ.IndSpec_Left" localSheetId="1" hidden="1">#REF!</definedName>
    <definedName name="DZ.IndSpec_Left" hidden="1">#REF!</definedName>
    <definedName name="DZ.IndSpec_Right" localSheetId="0" hidden="1">#REF!</definedName>
    <definedName name="DZ.IndSpec_Right" localSheetId="1" hidden="1">#REF!</definedName>
    <definedName name="DZ.IndSpec_Right" hidden="1">#REF!</definedName>
    <definedName name="DZ.LTM" localSheetId="0" hidden="1">#REF!</definedName>
    <definedName name="DZ.LTM" localSheetId="1" hidden="1">#REF!</definedName>
    <definedName name="DZ.LTM" hidden="1">#REF!</definedName>
    <definedName name="dz.LTMDate" localSheetId="0" hidden="1">#REF!</definedName>
    <definedName name="dz.LTMDate" localSheetId="1" hidden="1">#REF!</definedName>
    <definedName name="dz.LTMDate" hidden="1">#REF!</definedName>
    <definedName name="DZ.LTMPlus" localSheetId="0" hidden="1">#REF!</definedName>
    <definedName name="DZ.LTMPlus" localSheetId="1" hidden="1">#REF!</definedName>
    <definedName name="DZ.LTMPlus" hidden="1">#REF!</definedName>
    <definedName name="EconomicCOpsMonth">'[25]Customer Operations'!$P$44:$AD$83</definedName>
    <definedName name="EconomicCOpsYTD">'[25]Customer Operations'!$A$43:$N$84</definedName>
    <definedName name="EconomicEDMonth">[28]Elec!$P$36:$AA$48</definedName>
    <definedName name="EconomicEDYTD">[28]Elec!$A$36:$N$48</definedName>
    <definedName name="EconomicGasMonth">'[29]Gas Delivery'!$M$38:$X$51</definedName>
    <definedName name="EconomicGasYTD">'[29]Gas Delivery'!$A$38:$L$52</definedName>
    <definedName name="EconomicMonth">'[30]PSE&amp;G_EconomicSummary'!$L$41:$V$52</definedName>
    <definedName name="EconomicResMonth">'[31]PSE&amp;G'!$J$26:$P$33</definedName>
    <definedName name="EconomicResYTD">'[31]PSE&amp;G'!$A$26:$I$33</definedName>
    <definedName name="EconomicYTD">"'PSE&amp;G'!$A$7:$A$56"</definedName>
    <definedName name="edred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edred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edred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ee" localSheetId="0" hidden="1">{#N/A,#N/A,FALSE,"95Act"}</definedName>
    <definedName name="ee" localSheetId="1" hidden="1">{#N/A,#N/A,FALSE,"95Act"}</definedName>
    <definedName name="ee" hidden="1">{#N/A,#N/A,FALSE,"95Act"}</definedName>
    <definedName name="eeee" localSheetId="0" hidden="1">{#N/A,#N/A,FALSE,"O&amp;M by processes";#N/A,#N/A,FALSE,"Elec Act vs Bud";#N/A,#N/A,FALSE,"G&amp;A";#N/A,#N/A,FALSE,"BGS";#N/A,#N/A,FALSE,"Res Cost"}</definedName>
    <definedName name="eeee" localSheetId="1" hidden="1">{#N/A,#N/A,FALSE,"O&amp;M by processes";#N/A,#N/A,FALSE,"Elec Act vs Bud";#N/A,#N/A,FALSE,"G&amp;A";#N/A,#N/A,FALSE,"BGS";#N/A,#N/A,FALSE,"Res Cost"}</definedName>
    <definedName name="eeee" hidden="1">{#N/A,#N/A,FALSE,"O&amp;M by processes";#N/A,#N/A,FALSE,"Elec Act vs Bud";#N/A,#N/A,FALSE,"G&amp;A";#N/A,#N/A,FALSE,"BGS";#N/A,#N/A,FALSE,"Res Cost"}</definedName>
    <definedName name="Elec_DelMonth">[28]Elec!$P$8:$AA$64</definedName>
    <definedName name="Elec_DelYTD">[32]Elec!$A$8:$O$55</definedName>
    <definedName name="eqweqw" localSheetId="0" hidden="1">[33]JUNIN!#REF!</definedName>
    <definedName name="eqweqw" localSheetId="1" hidden="1">[33]JUNIN!#REF!</definedName>
    <definedName name="eqweqw" hidden="1">[33]JUNIN!#REF!</definedName>
    <definedName name="er" localSheetId="0" hidden="1">{#N/A,#N/A,FALSE,"Aging Summary";#N/A,#N/A,FALSE,"Ratio Analysis";#N/A,#N/A,FALSE,"Test 120 Day Accts";#N/A,#N/A,FALSE,"Tickmarks"}</definedName>
    <definedName name="er" localSheetId="1" hidden="1">{#N/A,#N/A,FALSE,"Aging Summary";#N/A,#N/A,FALSE,"Ratio Analysis";#N/A,#N/A,FALSE,"Test 120 Day Accts";#N/A,#N/A,FALSE,"Tickmarks"}</definedName>
    <definedName name="er" hidden="1">{#N/A,#N/A,FALSE,"Aging Summary";#N/A,#N/A,FALSE,"Ratio Analysis";#N/A,#N/A,FALSE,"Test 120 Day Accts";#N/A,#N/A,FALSE,"Tickmarks"}</definedName>
    <definedName name="ev.Calculation" hidden="1">2</definedName>
    <definedName name="ev.Initialized" hidden="1">FALSE</definedName>
    <definedName name="EV__ALLOWSTOPEXPAND__" hidden="1">1</definedName>
    <definedName name="EV__CVPARAMS__" hidden="1">"Trend!$B$17:$C$38;"</definedName>
    <definedName name="EV__DECIMALSYMBOL__" hidden="1">"."</definedName>
    <definedName name="EV__EVCOM_OPTIONS__" hidden="1">10</definedName>
    <definedName name="EV__EXPOPTIONS__" hidden="1">0</definedName>
    <definedName name="EV__LASTREFTIME__" localSheetId="0" hidden="1">40997.505162037</definedName>
    <definedName name="EV__LASTREFTIME__" localSheetId="1" hidden="1">40997.505162037</definedName>
    <definedName name="EV__LASTREFTIME__" hidden="1">40997.505162037</definedName>
    <definedName name="EV__LOCKEDCVW__ACTIVITY_SYSTEM" hidden="1">"ALL_MANAGED,ALL_ACTIVITY,ALL_PROJECT,ALL_PROJTYPE,ACTUAL,ALL_SYSTEM,2005.TOTAL,NUC,PERIODIC,"</definedName>
    <definedName name="EV__LOCKEDCVW__BGE_FP" hidden="1">"INCOMESTATEMENT,ACTUAL,ALL_COMPANIES,TOTALADJ,2002.TOTAL,PERIODIC,"</definedName>
    <definedName name="EV__LOCKEDCVW__CAPITAL" hidden="1">"ACTUAL,MAJOR_CATEGORY,FACTORS,TOTAL_PORTFOLIO,2002.TOTAL,PERIODIC,"</definedName>
    <definedName name="EV__LOCKEDCVW__CGG_PLANNING" hidden="1">"ALL_MANAGED,ALL_CONSOLIDATEDCC,1009,ALL_PAEXP,ALL_PROJECT,ACTUAL,ALL_SYSTEM,2006.TOTAL,ALL_UNIT,PERIODIC,"</definedName>
    <definedName name="EV__LOCKEDCVW__CGG_PLANNING_RPT" hidden="1">"ROLLUP_MANAGED15,ALL_BASENONBASE,ALL_CEFUNCTION,ALL_CONSOLIDATEDCC,ALL_OUTNONOUT,1003,ALL_PAEXP,ALL_PROJECT,ALL_PROJSUBTYPE,ACTUAL,ALL_SYSTEM,2006.NOV,ALL_UNIT,PERIODIC,"</definedName>
    <definedName name="EV__LOCKEDCVW__CGGIR" hidden="1">"ALL_MANAGED,ALL_ACTIVITY,ALL_BASENONBASE,ALL_CONSOLIDATEDCC,ALL_FUELTYP,ALL_INTCO,ALL_INTERCOMPANY,ALL_LEGAL,ALL_MARKET,ALL_OUTNONOUT,1003,ALL_PAEXP,ALL_PRODUCTCAT,ALL_PROJECT,ALL_PROJSUBTYPE,ALL_PROJTYPE,ACTUAL,ALL_SYSTEM,2005.TOTAL,ALL_UNIT,PERIODIC,"</definedName>
    <definedName name="EV__LOCKEDCVW__CGGIR_RPT" hidden="1">"ALL_MANAGED,ALL_ACTIVITY,ALL_BASENONBASE,ALL_CEFUNCTION,ALL_CONSOLIDATEDCC,ALL_FUELTYP,ALL_INTERCOMPANY,ALL_LEGAL,ALL_MARKET,ALL_OUTNONOUT,1003,ALL_PAEXP,ALL_PRODUCTCAT,ALL_PROJECT,ALL_PROJSUBTYPE,ACTUAL,ALL_SYSTEM,2005.TOTAL,ALL_UNIT,PERIODIC,"</definedName>
    <definedName name="EV__LOCKEDCVW__CORPFPA_NEW" hidden="1">"1060,05_09STRATPLANV2,TOTALADJ,313,TOTAL_FUNCTION,BUS,2006.TOTAL,PERIODIC,"</definedName>
    <definedName name="EV__LOCKEDCVW__CPA" hidden="1">"O_M,ALL_ACTIVITIES,2005_ORIGBUDGET,ALL_SPENDERS,ALL_EXPTYPES,ALL_PROCESSES,OM_MAJOR_CATEGORY,2005.TOTAL,PERIODIC,"</definedName>
    <definedName name="EV__LOCKEDCVW__ECB" hidden="1">"ALL_COSTCENTER,ALL_EMPLOYEES,AVAILABLEHRS,1003,ALL_PROJECT,ACTUAL,2004.TOTAL,PERIODIC,"</definedName>
    <definedName name="EV__LOCKEDCVW__ETL" hidden="1">"ACTUAL,PYXIS,POSTCLOSE,2005.TOTAL,PERIODIC,"</definedName>
    <definedName name="EV__LOCKEDCVW__FINANCIAL_REPORTING" hidden="1">"CNE,EBITDA,3Q07FCST,USD,PERIODIC,AllActivities,TotalAdj,AllFunctions,AllProducts,All_Projects,Total_Channel,All_Lines,All_Segments,2007.TOTAL,"</definedName>
    <definedName name="EV__LOCKEDCVW__FUEL_MARKET_PRODUCT" hidden="1">"ALL_MANAGED,ALL_BASENONBASE,ALL_CONSOLIDATEDCC,ALL_FUELTYP,ALL_LEGAL,ALL_MARKET,ALL_OUTNONOUT,ALL_PRODUCTCAT,ALL_PROJTYPE,ACTUAL,2005.TOTAL,NUC,PERIODIC,"</definedName>
    <definedName name="EV__LOCKEDCVW__GROSS_MARGIN" hidden="1">"ACTUAL,Total_Channel,TotalAdj,Tot_GMT,AllProducts,E100,All_Lines,LC,All_Segments,TotalStatus,2007.FEB,PERIODIC,"</definedName>
    <definedName name="EV__LOCKEDCVW__KPI_OPS" hidden="1">"ALL_ACCTKPI,ALL_FUELTYP,ALL_MARKET,ALL_PRODUCTCAT,ACTUAL,KPIOPS_FINAL,2005.TOTAL,NUC,PERIODIC,"</definedName>
    <definedName name="EV__LOCKEDCVW__MANAGED" hidden="1">"ALL_MANAGED,ALL_CONSOLIDATEDCC,ALL_LEGAL,1003,ACTUAL,2005.TOTAL,PERIODIC,"</definedName>
    <definedName name="EV__LOCKEDCVW__MANAGED_3RDPARTY" hidden="1">"EQUITYMETHINVEST,ALL_CONSOLIDATEDCC,ALL_LEGAL,1003,ACTUAL,2005.TOTAL,PERIODIC,"</definedName>
    <definedName name="EV__LOCKEDCVW__PLANT" hidden="1">"ALL_MANAGED,ALL_BASENONBASE,ALL_OUTNONOUT,ALL_PROJECT,ALL_PROJSUBTYPE,ALL_PROJTYPE,ACTUAL,NONALLOC,2005.TOTAL,NUC,PERIODIC,"</definedName>
    <definedName name="EV__LOCKEDCVW__RATE" hidden="1">"ACTUAL,USD,Avg,RateInput,2002.TOTAL,PERIODIC,"</definedName>
    <definedName name="EV__LOCKEDCVW__RESPONSIBILITY" hidden="1">"ROLLUP_MANAGED5,033,1009,16081ZZZ_EXP,ALL_PROJECT,ALL_PROJSUBTYPE,ALL_PROJTYPE,ACTUAL,2006.DEC,PERIODIC,"</definedName>
    <definedName name="EV__LOCKEDCVW__SALES_RATE" hidden="1">"USD,Avg,RateInput,ACTUAL,2005.TOTAL,PERIODIC,"</definedName>
    <definedName name="EV__LOCKEDCVW__SLR" hidden="1">"2005_ORIGBUDGET,ALL_EXPTYPES,STATISTICAL_ACCOUNTS,ALL_COMPANIES,ALL_EMPLOYEES,M10001,2005.TOTAL,PERIODIC,"</definedName>
    <definedName name="EV__LOCKEDCVW__STAFF_PLANNING" hidden="1">"ACTUAL,Total_Channel,TotalAdj,AllEmployment,All_Lines,E100,USD,All_Segments,DATAACCOUNTS,AllFunctions,Total_Location,2002.TOTAL,PERIODIC,"</definedName>
    <definedName name="EV__LOCKEDCVW__WEEKLY_SALES" hidden="1">"All_BDM,Total_Size,Total_Channel,TOTAL_Signings,TotalAdj,Total_LeadSource,All_Lines,USD,Sales_Accounts,ACTUAL,Total_Product,CNI,2005.TOTAL,All_SIC_CODES,Total_Utility,PERIODIC,"</definedName>
    <definedName name="EV__LOCKSTATUS__" hidden="1">1</definedName>
    <definedName name="EV__MAXEXPCOLS__" hidden="1">100</definedName>
    <definedName name="EV__MAXEXPROWS__" hidden="1">1000</definedName>
    <definedName name="EV__MEMORYCVW__" hidden="1">0</definedName>
    <definedName name="EV__WBEVMODE__" hidden="1">1</definedName>
    <definedName name="EV__WBREFOPTIONS__" hidden="1">134217791</definedName>
    <definedName name="EV__WBVERSION__" hidden="1">0</definedName>
    <definedName name="EV__WSINFO__" hidden="1">"cegfpa"</definedName>
    <definedName name="ewa" localSheetId="0" hidden="1">{#N/A,#N/A,FALSE,"95Bud"}</definedName>
    <definedName name="ewa" localSheetId="1" hidden="1">{#N/A,#N/A,FALSE,"95Bud"}</definedName>
    <definedName name="ewa" hidden="1">{#N/A,#N/A,FALSE,"95Bud"}</definedName>
    <definedName name="ewa_1" localSheetId="0" hidden="1">{#N/A,#N/A,FALSE,"95Bud"}</definedName>
    <definedName name="ewa_1" localSheetId="1" hidden="1">{#N/A,#N/A,FALSE,"95Bud"}</definedName>
    <definedName name="ewa_1" hidden="1">{#N/A,#N/A,FALSE,"95Bud"}</definedName>
    <definedName name="ewqeqw" localSheetId="0" hidden="1">#REF!</definedName>
    <definedName name="ewqeqw" localSheetId="1" hidden="1">#REF!</definedName>
    <definedName name="ewqeqw" hidden="1">#REF!</definedName>
    <definedName name="ewtgdfgsd">#REF!</definedName>
    <definedName name="Exchange_Rates" localSheetId="0" hidden="1">#REF!</definedName>
    <definedName name="Exchange_Rates" localSheetId="1" hidden="1">#REF!</definedName>
    <definedName name="Exchange_Rates" hidden="1">#REF!</definedName>
    <definedName name="ExRate_Yr1" localSheetId="0" hidden="1">#REF!</definedName>
    <definedName name="ExRate_Yr1" localSheetId="1" hidden="1">#REF!</definedName>
    <definedName name="ExRate_Yr1" hidden="1">#REF!</definedName>
    <definedName name="ExRate_Yr2" localSheetId="0" hidden="1">#REF!</definedName>
    <definedName name="ExRate_Yr2" localSheetId="1" hidden="1">#REF!</definedName>
    <definedName name="ExRate_Yr2" hidden="1">#REF!</definedName>
    <definedName name="ExRate_Yr3" localSheetId="0" hidden="1">#REF!</definedName>
    <definedName name="ExRate_Yr3" localSheetId="1" hidden="1">#REF!</definedName>
    <definedName name="ExRate_Yr3" hidden="1">#REF!</definedName>
    <definedName name="ExRate_Yr4" localSheetId="0" hidden="1">#REF!</definedName>
    <definedName name="ExRate_Yr4" localSheetId="1" hidden="1">#REF!</definedName>
    <definedName name="ExRate_Yr4" hidden="1">#REF!</definedName>
    <definedName name="ExRate_Yr5" localSheetId="0" hidden="1">#REF!</definedName>
    <definedName name="ExRate_Yr5" localSheetId="1" hidden="1">#REF!</definedName>
    <definedName name="ExRate_Yr5" hidden="1">#REF!</definedName>
    <definedName name="ExRate_Yr6" localSheetId="0" hidden="1">#REF!</definedName>
    <definedName name="ExRate_Yr6" localSheetId="1" hidden="1">#REF!</definedName>
    <definedName name="ExRate_Yr6" hidden="1">#REF!</definedName>
    <definedName name="ExRate_Yr7" localSheetId="0" hidden="1">#REF!</definedName>
    <definedName name="ExRate_Yr7" localSheetId="1" hidden="1">#REF!</definedName>
    <definedName name="ExRate_Yr7" hidden="1">#REF!</definedName>
    <definedName name="ExRateLTM_Yr1" localSheetId="0" hidden="1">#REF!</definedName>
    <definedName name="ExRateLTM_Yr1" localSheetId="1" hidden="1">#REF!</definedName>
    <definedName name="ExRateLTM_Yr1" hidden="1">#REF!</definedName>
    <definedName name="ExRateLTM_Yr2" localSheetId="0" hidden="1">#REF!</definedName>
    <definedName name="ExRateLTM_Yr2" localSheetId="1" hidden="1">#REF!</definedName>
    <definedName name="ExRateLTM_Yr2" hidden="1">#REF!</definedName>
    <definedName name="ExRateLTM_Yr3" localSheetId="0" hidden="1">#REF!</definedName>
    <definedName name="ExRateLTM_Yr3" localSheetId="1" hidden="1">#REF!</definedName>
    <definedName name="ExRateLTM_Yr3" hidden="1">#REF!</definedName>
    <definedName name="f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b">#REF!</definedName>
    <definedName name="fda" localSheetId="0" hidden="1">#REF!,#REF!</definedName>
    <definedName name="fda" localSheetId="1" hidden="1">#REF!,#REF!</definedName>
    <definedName name="fda" hidden="1">#REF!,#REF!</definedName>
    <definedName name="FDSDFSF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DSDFSF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DSDFS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ebruary">#REF!</definedName>
    <definedName name="FebruaryBdgt">#REF!</definedName>
    <definedName name="FebruaryYTD">#REF!</definedName>
    <definedName name="Febwbs">#REF!</definedName>
    <definedName name="ff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f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ff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ff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f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gh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fgh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fgh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fghjghjfgjf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ghjghjfgjf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ghjghjfgj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jkdslfjds" localSheetId="0" hidden="1">[34]Assump!#REF!</definedName>
    <definedName name="fjkdslfjds" localSheetId="1" hidden="1">[34]Assump!#REF!</definedName>
    <definedName name="fjkdslfjds" hidden="1">[35]Assump!#REF!</definedName>
    <definedName name="Format">#REF!</definedName>
    <definedName name="FREL" localSheetId="0" hidden="1">#REF!</definedName>
    <definedName name="FREL" localSheetId="1" hidden="1">#REF!</definedName>
    <definedName name="FREL" hidden="1">#REF!</definedName>
    <definedName name="FREL2" localSheetId="0" hidden="1">#REF!</definedName>
    <definedName name="FREL2" localSheetId="1" hidden="1">#REF!</definedName>
    <definedName name="FREL2" hidden="1">#REF!</definedName>
    <definedName name="FREL3" localSheetId="0" hidden="1">#REF!,#REF!</definedName>
    <definedName name="FREL3" localSheetId="1" hidden="1">#REF!,#REF!</definedName>
    <definedName name="FREL3" hidden="1">#REF!,#REF!</definedName>
    <definedName name="fsdafasf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dafasf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dafas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dfsfs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dfsfs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dfsf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dfsfsdfasfa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dfsfsdfasfa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dfsfsdfasf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fdd" localSheetId="0" hidden="1">#REF!</definedName>
    <definedName name="fsfdd" localSheetId="1" hidden="1">#REF!</definedName>
    <definedName name="fsfdd" hidden="1">#REF!</definedName>
    <definedName name="fsfsfsafasf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fsfsafasf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fsfsafas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uch" localSheetId="0" hidden="1">#REF!</definedName>
    <definedName name="fuch" localSheetId="1" hidden="1">#REF!</definedName>
    <definedName name="fuch" hidden="1">#REF!</definedName>
    <definedName name="fwrwerwerwerwer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wrwerwerwerwer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wrwerwerwerwer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3911001">#REF!</definedName>
    <definedName name="GasMonth">'[29]Gas Delivery'!$M$8:$W$60</definedName>
    <definedName name="GasYTD">'[29]Gas Delivery'!$A$8:$L$60</definedName>
    <definedName name="GC" localSheetId="0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GC" localSheetId="1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GC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general">#REF!</definedName>
    <definedName name="gg" localSheetId="0" hidden="1">{"TotalGeralDespesasPorArea",#N/A,FALSE,"VinculosAccessEfetivo"}</definedName>
    <definedName name="gg" localSheetId="1" hidden="1">{"TotalGeralDespesasPorArea",#N/A,FALSE,"VinculosAccessEfetivo"}</definedName>
    <definedName name="gg" hidden="1">{"TotalGeralDespesasPorArea",#N/A,FALSE,"VinculosAccessEfetivo"}</definedName>
    <definedName name="ghjgfj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fj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f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fjfj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fjfj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fjf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fjg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fjg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fjg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jgfjf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jgfjf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jgfj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ita" localSheetId="0" hidden="1">{#N/A,#N/A,FALSE,"O&amp;M by processes";#N/A,#N/A,FALSE,"Elec Act vs Bud";#N/A,#N/A,FALSE,"G&amp;A";#N/A,#N/A,FALSE,"BGS";#N/A,#N/A,FALSE,"Res Cost"}</definedName>
    <definedName name="gita" localSheetId="1" hidden="1">{#N/A,#N/A,FALSE,"O&amp;M by processes";#N/A,#N/A,FALSE,"Elec Act vs Bud";#N/A,#N/A,FALSE,"G&amp;A";#N/A,#N/A,FALSE,"BGS";#N/A,#N/A,FALSE,"Res Cost"}</definedName>
    <definedName name="gita" hidden="1">{#N/A,#N/A,FALSE,"O&amp;M by processes";#N/A,#N/A,FALSE,"Elec Act vs Bud";#N/A,#N/A,FALSE,"G&amp;A";#N/A,#N/A,FALSE,"BGS";#N/A,#N/A,FALSE,"Res Cost"}</definedName>
    <definedName name="gitah" localSheetId="0" hidden="1">{#N/A,#N/A,FALSE,"O&amp;M by processes";#N/A,#N/A,FALSE,"Elec Act vs Bud";#N/A,#N/A,FALSE,"G&amp;A";#N/A,#N/A,FALSE,"BGS";#N/A,#N/A,FALSE,"Res Cost"}</definedName>
    <definedName name="gitah" localSheetId="1" hidden="1">{#N/A,#N/A,FALSE,"O&amp;M by processes";#N/A,#N/A,FALSE,"Elec Act vs Bud";#N/A,#N/A,FALSE,"G&amp;A";#N/A,#N/A,FALSE,"BGS";#N/A,#N/A,FALSE,"Res Cost"}</definedName>
    <definedName name="gitah" hidden="1">{#N/A,#N/A,FALSE,"O&amp;M by processes";#N/A,#N/A,FALSE,"Elec Act vs Bud";#N/A,#N/A,FALSE,"G&amp;A";#N/A,#N/A,FALSE,"BGS";#N/A,#N/A,FALSE,"Res Cost"}</definedName>
    <definedName name="GL_Name">#REF!</definedName>
    <definedName name="GreenEnergyCOpsMonth">'[25]Customer Operations'!$P$65:$AB$78</definedName>
    <definedName name="GreenEnergyEDMonth">[28]Elec!$P$45:$AA$48</definedName>
    <definedName name="GreenEnergyGasMonth">'[29]Gas Delivery'!$M$49:$X$60</definedName>
    <definedName name="GreenEnergyMonth">'[36]PSE&amp;G_GreenEnergySummary'!$L$55:$V$62</definedName>
    <definedName name="GreenEnergyYTD">'[37]PSE&amp;G_GreenEnergySummary'!$A$55:$J$65</definedName>
    <definedName name="gro" localSheetId="0" hidden="1">{#N/A,#N/A,FALSE,"Aging Summary";#N/A,#N/A,FALSE,"Ratio Analysis";#N/A,#N/A,FALSE,"Test 120 Day Accts";#N/A,#N/A,FALSE,"Tickmarks"}</definedName>
    <definedName name="gro" localSheetId="1" hidden="1">{#N/A,#N/A,FALSE,"Aging Summary";#N/A,#N/A,FALSE,"Ratio Analysis";#N/A,#N/A,FALSE,"Test 120 Day Accts";#N/A,#N/A,FALSE,"Tickmarks"}</definedName>
    <definedName name="gro" hidden="1">{#N/A,#N/A,FALSE,"Aging Summary";#N/A,#N/A,FALSE,"Ratio Analysis";#N/A,#N/A,FALSE,"Test 120 Day Accts";#N/A,#N/A,FALSE,"Tickmarks"}</definedName>
    <definedName name="gy" localSheetId="0" hidden="1">{#N/A,#N/A,FALSE,"CONTROLE";#N/A,#N/A,FALSE,"CONTROLE"}</definedName>
    <definedName name="gy" localSheetId="1" hidden="1">{#N/A,#N/A,FALSE,"CONTROLE";#N/A,#N/A,FALSE,"CONTROLE"}</definedName>
    <definedName name="gy" hidden="1">{#N/A,#N/A,FALSE,"CONTROLE";#N/A,#N/A,FALSE,"CONTROLE"}</definedName>
    <definedName name="h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elp" localSheetId="0" hidden="1">{"TotalGeralDespesasPorArea",#N/A,FALSE,"VinculosAccessEfetivo"}</definedName>
    <definedName name="help" localSheetId="1" hidden="1">{"TotalGeralDespesasPorArea",#N/A,FALSE,"VinculosAccessEfetivo"}</definedName>
    <definedName name="help" hidden="1">{"TotalGeralDespesasPorArea",#N/A,FALSE,"VinculosAccessEfetivo"}</definedName>
    <definedName name="hh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h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h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jfjghjgfjgj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jfjghjgfjgj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jfjghjgfjg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jghjgf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jghjgf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jghjg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jk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hjk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hjk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hn._I006" localSheetId="0" hidden="1">#REF!</definedName>
    <definedName name="hn._I006" localSheetId="1" hidden="1">#REF!</definedName>
    <definedName name="hn._I006" hidden="1">#REF!</definedName>
    <definedName name="hn._I018" localSheetId="0" hidden="1">#REF!</definedName>
    <definedName name="hn._I018" localSheetId="1" hidden="1">#REF!</definedName>
    <definedName name="hn._I018" hidden="1">#REF!</definedName>
    <definedName name="hn._I024" localSheetId="0" hidden="1">#REF!</definedName>
    <definedName name="hn._I024" localSheetId="1" hidden="1">#REF!</definedName>
    <definedName name="hn._I024" hidden="1">#REF!</definedName>
    <definedName name="hn._I028" localSheetId="0" hidden="1">#REF!</definedName>
    <definedName name="hn._I028" localSheetId="1" hidden="1">#REF!</definedName>
    <definedName name="hn._I028" hidden="1">#REF!</definedName>
    <definedName name="hn._I029" localSheetId="0" hidden="1">#REF!</definedName>
    <definedName name="hn._I029" localSheetId="1" hidden="1">#REF!</definedName>
    <definedName name="hn._I029" hidden="1">#REF!</definedName>
    <definedName name="hn._I030" localSheetId="0" hidden="1">#REF!</definedName>
    <definedName name="hn._I030" localSheetId="1" hidden="1">#REF!</definedName>
    <definedName name="hn._I030" hidden="1">#REF!</definedName>
    <definedName name="hn._I031" localSheetId="0" hidden="1">#REF!</definedName>
    <definedName name="hn._I031" localSheetId="1" hidden="1">#REF!</definedName>
    <definedName name="hn._I031" hidden="1">#REF!</definedName>
    <definedName name="hn._I044" localSheetId="0" hidden="1">#REF!</definedName>
    <definedName name="hn._I044" localSheetId="1" hidden="1">#REF!</definedName>
    <definedName name="hn._I044" hidden="1">#REF!</definedName>
    <definedName name="hn._I051" localSheetId="0" hidden="1">#REF!</definedName>
    <definedName name="hn._I051" localSheetId="1" hidden="1">#REF!</definedName>
    <definedName name="hn._I051" hidden="1">#REF!</definedName>
    <definedName name="hn._I059" localSheetId="0" hidden="1">#REF!</definedName>
    <definedName name="hn._I059" localSheetId="1" hidden="1">#REF!</definedName>
    <definedName name="hn._I059" hidden="1">#REF!</definedName>
    <definedName name="hn._I062" localSheetId="0" hidden="1">#REF!</definedName>
    <definedName name="hn._I062" localSheetId="1" hidden="1">#REF!</definedName>
    <definedName name="hn._I062" hidden="1">#REF!</definedName>
    <definedName name="hn._I070" localSheetId="0" hidden="1">#REF!</definedName>
    <definedName name="hn._I070" localSheetId="1" hidden="1">#REF!</definedName>
    <definedName name="hn._I070" hidden="1">#REF!</definedName>
    <definedName name="hn._I071" localSheetId="0" hidden="1">#REF!</definedName>
    <definedName name="hn._I071" localSheetId="1" hidden="1">#REF!</definedName>
    <definedName name="hn._I071" hidden="1">#REF!</definedName>
    <definedName name="hn._I075" localSheetId="0" hidden="1">#REF!</definedName>
    <definedName name="hn._I075" localSheetId="1" hidden="1">#REF!</definedName>
    <definedName name="hn._I075" hidden="1">#REF!</definedName>
    <definedName name="hn._I077" localSheetId="0" hidden="1">#REF!</definedName>
    <definedName name="hn._I077" localSheetId="1" hidden="1">#REF!</definedName>
    <definedName name="hn._I077" hidden="1">#REF!</definedName>
    <definedName name="hn._I083" localSheetId="0" hidden="1">#REF!</definedName>
    <definedName name="hn._I083" localSheetId="1" hidden="1">#REF!</definedName>
    <definedName name="hn._I083" hidden="1">#REF!</definedName>
    <definedName name="hn._I085" localSheetId="0" hidden="1">#REF!</definedName>
    <definedName name="hn._I085" localSheetId="1" hidden="1">#REF!</definedName>
    <definedName name="hn._I085" hidden="1">#REF!</definedName>
    <definedName name="hn._P001" localSheetId="0" hidden="1">#REF!</definedName>
    <definedName name="hn._P001" localSheetId="1" hidden="1">#REF!</definedName>
    <definedName name="hn._P001" hidden="1">#REF!</definedName>
    <definedName name="hn._P002" localSheetId="0" hidden="1">#REF!</definedName>
    <definedName name="hn._P002" localSheetId="1" hidden="1">#REF!</definedName>
    <definedName name="hn._P002" hidden="1">#REF!</definedName>
    <definedName name="hn._P004" localSheetId="0" hidden="1">#REF!</definedName>
    <definedName name="hn._P004" localSheetId="1" hidden="1">#REF!</definedName>
    <definedName name="hn._P004" hidden="1">#REF!</definedName>
    <definedName name="hn._P014" localSheetId="0" hidden="1">#REF!</definedName>
    <definedName name="hn._P014" localSheetId="1" hidden="1">#REF!</definedName>
    <definedName name="hn._P014" hidden="1">#REF!</definedName>
    <definedName name="hn._P016" localSheetId="0" hidden="1">#REF!</definedName>
    <definedName name="hn._P016" localSheetId="1" hidden="1">#REF!</definedName>
    <definedName name="hn._P016" hidden="1">#REF!</definedName>
    <definedName name="hn._P017" localSheetId="0" hidden="1">#REF!</definedName>
    <definedName name="hn._P017" localSheetId="1" hidden="1">#REF!</definedName>
    <definedName name="hn._P017" hidden="1">#REF!</definedName>
    <definedName name="hn._P017g" localSheetId="0" hidden="1">#REF!</definedName>
    <definedName name="hn._P017g" localSheetId="1" hidden="1">#REF!</definedName>
    <definedName name="hn._P017g" hidden="1">#REF!</definedName>
    <definedName name="hn._P021" localSheetId="0" hidden="1">#REF!</definedName>
    <definedName name="hn._P021" localSheetId="1" hidden="1">#REF!</definedName>
    <definedName name="hn._P021" hidden="1">#REF!</definedName>
    <definedName name="hn._P024" localSheetId="0" hidden="1">#REF!</definedName>
    <definedName name="hn._P024" localSheetId="1" hidden="1">#REF!</definedName>
    <definedName name="hn._P024" hidden="1">#REF!</definedName>
    <definedName name="hn.Add015" localSheetId="0" hidden="1">#REF!</definedName>
    <definedName name="hn.Add015" localSheetId="1" hidden="1">#REF!</definedName>
    <definedName name="hn.Add015" hidden="1">#REF!</definedName>
    <definedName name="hn.Aggregate" localSheetId="0" hidden="1">#REF!</definedName>
    <definedName name="hn.Aggregate" localSheetId="1" hidden="1">#REF!</definedName>
    <definedName name="hn.Aggregate" hidden="1">#REF!</definedName>
    <definedName name="hn.CompanyInfo" localSheetId="0" hidden="1">#REF!</definedName>
    <definedName name="hn.CompanyInfo" localSheetId="1" hidden="1">#REF!</definedName>
    <definedName name="hn.CompanyInfo" hidden="1">#REF!</definedName>
    <definedName name="hn.CompanyName" localSheetId="0" hidden="1">#REF!</definedName>
    <definedName name="hn.CompanyName" localSheetId="1" hidden="1">#REF!</definedName>
    <definedName name="hn.CompanyName" hidden="1">#REF!</definedName>
    <definedName name="hn.CompanyUCN" localSheetId="0" hidden="1">#REF!</definedName>
    <definedName name="hn.CompanyUCN" localSheetId="1" hidden="1">#REF!</definedName>
    <definedName name="hn.CompanyUCN" hidden="1">#REF!</definedName>
    <definedName name="hn.ConvertVal1" localSheetId="0" hidden="1">#REF!</definedName>
    <definedName name="hn.ConvertVal1" localSheetId="1" hidden="1">#REF!</definedName>
    <definedName name="hn.ConvertVal1" hidden="1">#REF!</definedName>
    <definedName name="hn.ConvertZero1" localSheetId="0" hidden="1">#REF!,#REF!,#REF!,#REF!,#REF!,#REF!,#REF!,#REF!,#REF!,#REF!</definedName>
    <definedName name="hn.ConvertZero1" localSheetId="1" hidden="1">#REF!,#REF!,#REF!,#REF!,#REF!,#REF!,#REF!,#REF!,#REF!,#REF!</definedName>
    <definedName name="hn.ConvertZero1" hidden="1">#REF!,#REF!,#REF!,#REF!,#REF!,#REF!,#REF!,#REF!,#REF!,#REF!</definedName>
    <definedName name="hn.ConvertZero2" localSheetId="0" hidden="1">#REF!,#REF!,#REF!,#REF!,#REF!,#REF!,#REF!,#REF!</definedName>
    <definedName name="hn.ConvertZero2" localSheetId="1" hidden="1">#REF!,#REF!,#REF!,#REF!,#REF!,#REF!,#REF!,#REF!</definedName>
    <definedName name="hn.ConvertZero2" hidden="1">#REF!,#REF!,#REF!,#REF!,#REF!,#REF!,#REF!,#REF!</definedName>
    <definedName name="hn.ConvertZero3" localSheetId="0" hidden="1">#REF!,#REF!,#REF!,#REF!,#REF!</definedName>
    <definedName name="hn.ConvertZero3" localSheetId="1" hidden="1">#REF!,#REF!,#REF!,#REF!,#REF!</definedName>
    <definedName name="hn.ConvertZero3" hidden="1">#REF!,#REF!,#REF!,#REF!,#REF!</definedName>
    <definedName name="hn.ConvertZero4" localSheetId="0" hidden="1">#REF!,#REF!,#REF!,#REF!,#REF!,#REF!,#REF!,#REF!</definedName>
    <definedName name="hn.ConvertZero4" localSheetId="1" hidden="1">#REF!,#REF!,#REF!,#REF!,#REF!,#REF!,#REF!,#REF!</definedName>
    <definedName name="hn.ConvertZero4" hidden="1">#REF!,#REF!,#REF!,#REF!,#REF!,#REF!,#REF!,#REF!</definedName>
    <definedName name="hn.ConvertZeroUnhide1" localSheetId="0" hidden="1">#REF!,#REF!,#REF!</definedName>
    <definedName name="hn.ConvertZeroUnhide1" localSheetId="1" hidden="1">#REF!,#REF!,#REF!</definedName>
    <definedName name="hn.ConvertZeroUnhide1" hidden="1">#REF!,#REF!,#REF!</definedName>
    <definedName name="hn.CopyforPR" localSheetId="0" hidden="1">#REF!</definedName>
    <definedName name="hn.CopyforPR" localSheetId="1" hidden="1">#REF!</definedName>
    <definedName name="hn.CopyforPR" hidden="1">#REF!</definedName>
    <definedName name="hn.Delete015" localSheetId="0" hidden="1">#REF!,#REF!,#REF!,#REF!</definedName>
    <definedName name="hn.Delete015" localSheetId="1" hidden="1">#REF!,#REF!,#REF!,#REF!</definedName>
    <definedName name="hn.Delete015" hidden="1">#REF!,#REF!,#REF!,#REF!</definedName>
    <definedName name="hn.domestic" localSheetId="0" hidden="1">#REF!</definedName>
    <definedName name="hn.domestic" localSheetId="1" hidden="1">#REF!</definedName>
    <definedName name="hn.domestic" hidden="1">#REF!</definedName>
    <definedName name="hn.DomesticFlag" localSheetId="0" hidden="1">#REF!</definedName>
    <definedName name="hn.DomesticFlag" localSheetId="1" hidden="1">#REF!</definedName>
    <definedName name="hn.DomesticFlag" hidden="1">#REF!</definedName>
    <definedName name="hn.DZ_MultByFXRates" localSheetId="0" hidden="1">#REF!,#REF!,#REF!,#REF!</definedName>
    <definedName name="hn.DZ_MultByFXRates" localSheetId="1" hidden="1">#REF!,#REF!,#REF!,#REF!</definedName>
    <definedName name="hn.DZ_MultByFXRates" hidden="1">#REF!,#REF!,#REF!,#REF!</definedName>
    <definedName name="hn.DZdata" localSheetId="0" hidden="1">#REF!</definedName>
    <definedName name="hn.DZdata" localSheetId="1" hidden="1">#REF!</definedName>
    <definedName name="hn.DZdata" hidden="1">#REF!</definedName>
    <definedName name="hn.ExtDb" hidden="1">FALSE</definedName>
    <definedName name="hn.FromMain" localSheetId="0" hidden="1">#REF!</definedName>
    <definedName name="hn.FromMain" localSheetId="1" hidden="1">#REF!</definedName>
    <definedName name="hn.FromMain" hidden="1">#REF!</definedName>
    <definedName name="hn.FromMain1" localSheetId="0" hidden="1">#REF!</definedName>
    <definedName name="hn.FromMain1" localSheetId="1" hidden="1">#REF!</definedName>
    <definedName name="hn.FromMain1" hidden="1">#REF!</definedName>
    <definedName name="hn.FromMain2" localSheetId="0" hidden="1">#REF!</definedName>
    <definedName name="hn.FromMain2" localSheetId="1" hidden="1">#REF!</definedName>
    <definedName name="hn.FromMain2" hidden="1">#REF!</definedName>
    <definedName name="hn.FromMain3" localSheetId="0" hidden="1">#REF!</definedName>
    <definedName name="hn.FromMain3" localSheetId="1" hidden="1">#REF!</definedName>
    <definedName name="hn.FromMain3" hidden="1">#REF!</definedName>
    <definedName name="hn.FromMain4" localSheetId="0" hidden="1">#REF!</definedName>
    <definedName name="hn.FromMain4" localSheetId="1" hidden="1">#REF!</definedName>
    <definedName name="hn.FromMain4" hidden="1">#REF!</definedName>
    <definedName name="hn.FromMain5" localSheetId="0" hidden="1">#REF!</definedName>
    <definedName name="hn.FromMain5" localSheetId="1" hidden="1">#REF!</definedName>
    <definedName name="hn.FromMain5" hidden="1">#REF!</definedName>
    <definedName name="hn.Global" localSheetId="0" hidden="1">#REF!</definedName>
    <definedName name="hn.Global" localSheetId="1" hidden="1">#REF!</definedName>
    <definedName name="hn.Global" hidden="1">#REF!</definedName>
    <definedName name="hn.IssuerID" localSheetId="0" hidden="1">#REF!</definedName>
    <definedName name="hn.IssuerID" localSheetId="1" hidden="1">#REF!</definedName>
    <definedName name="hn.IssuerID" hidden="1">#REF!</definedName>
    <definedName name="hn.IssuerNameShort" localSheetId="0" hidden="1">#REF!</definedName>
    <definedName name="hn.IssuerNameShort" localSheetId="1" hidden="1">#REF!</definedName>
    <definedName name="hn.IssuerNameShort" hidden="1">#REF!</definedName>
    <definedName name="hn.LTM_MultByFXRates" localSheetId="0" hidden="1">#REF!,#REF!,#REF!,#REF!,#REF!,#REF!,#REF!</definedName>
    <definedName name="hn.LTM_MultByFXRates" localSheetId="1" hidden="1">#REF!,#REF!,#REF!,#REF!,#REF!,#REF!,#REF!</definedName>
    <definedName name="hn.LTM_MultByFXRates" hidden="1">#REF!,#REF!,#REF!,#REF!,#REF!,#REF!,#REF!</definedName>
    <definedName name="hn.LTMData" localSheetId="0" hidden="1">#REF!</definedName>
    <definedName name="hn.LTMData" localSheetId="1" hidden="1">#REF!</definedName>
    <definedName name="hn.LTMData" hidden="1">#REF!</definedName>
    <definedName name="hn.ModelType" hidden="1">"DEAL"</definedName>
    <definedName name="hn.ModelVersion" hidden="1">1</definedName>
    <definedName name="hn.MultbyFXRates" localSheetId="0" hidden="1">#REF!,#REF!,#REF!,#REF!,#REF!,#REF!,#REF!</definedName>
    <definedName name="hn.MultbyFXRates" localSheetId="1" hidden="1">#REF!,#REF!,#REF!,#REF!,#REF!,#REF!,#REF!</definedName>
    <definedName name="hn.MultbyFXRates" hidden="1">#REF!,#REF!,#REF!,#REF!,#REF!,#REF!,#REF!</definedName>
    <definedName name="hn.MultByFXRates1" localSheetId="0" hidden="1">#REF!,#REF!,#REF!,#REF!,#REF!</definedName>
    <definedName name="hn.MultByFXRates1" localSheetId="1" hidden="1">#REF!,#REF!,#REF!,#REF!,#REF!</definedName>
    <definedName name="hn.MultByFXRates1" hidden="1">#REF!,#REF!,#REF!,#REF!,#REF!</definedName>
    <definedName name="hn.MultByFXRates2" localSheetId="0" hidden="1">#REF!,#REF!,#REF!,#REF!,#REF!</definedName>
    <definedName name="hn.MultByFXRates2" localSheetId="1" hidden="1">#REF!,#REF!,#REF!,#REF!,#REF!</definedName>
    <definedName name="hn.MultByFXRates2" hidden="1">#REF!,#REF!,#REF!,#REF!,#REF!</definedName>
    <definedName name="hn.MultByFXRates3" localSheetId="0" hidden="1">#REF!,#REF!,#REF!,#REF!,#REF!</definedName>
    <definedName name="hn.MultByFXRates3" localSheetId="1" hidden="1">#REF!,#REF!,#REF!,#REF!,#REF!</definedName>
    <definedName name="hn.MultByFXRates3" hidden="1">#REF!,#REF!,#REF!,#REF!,#REF!</definedName>
    <definedName name="hn.MultbyFxrates4" localSheetId="0" hidden="1">#REF!,#REF!,#REF!,#REF!,#REF!,#REF!,#REF!</definedName>
    <definedName name="hn.MultbyFxrates4" localSheetId="1" hidden="1">#REF!,#REF!,#REF!,#REF!,#REF!,#REF!,#REF!</definedName>
    <definedName name="hn.MultbyFxrates4" hidden="1">#REF!,#REF!,#REF!,#REF!,#REF!,#REF!,#REF!</definedName>
    <definedName name="hn.multbyfxrates5" localSheetId="0" hidden="1">#REF!,#REF!,#REF!,#REF!,#REF!</definedName>
    <definedName name="hn.multbyfxrates5" localSheetId="1" hidden="1">#REF!,#REF!,#REF!,#REF!,#REF!</definedName>
    <definedName name="hn.multbyfxrates5" hidden="1">#REF!,#REF!,#REF!,#REF!,#REF!</definedName>
    <definedName name="hn.multbyfxrates6" localSheetId="0" hidden="1">#REF!,#REF!,#REF!,#REF!,#REF!</definedName>
    <definedName name="hn.multbyfxrates6" localSheetId="1" hidden="1">#REF!,#REF!,#REF!,#REF!,#REF!</definedName>
    <definedName name="hn.multbyfxrates6" hidden="1">#REF!,#REF!,#REF!,#REF!,#REF!</definedName>
    <definedName name="hn.multbyfxrates7" localSheetId="0" hidden="1">#REF!,#REF!,#REF!,#REF!,#REF!</definedName>
    <definedName name="hn.multbyfxrates7" localSheetId="1" hidden="1">#REF!,#REF!,#REF!,#REF!,#REF!</definedName>
    <definedName name="hn.multbyfxrates7" hidden="1">#REF!,#REF!,#REF!,#REF!,#REF!</definedName>
    <definedName name="hn.MultByFXRatesBot1" localSheetId="0" hidden="1">#REF!,#REF!,#REF!,#REF!,#REF!,#REF!,#REF!,#REF!,#REF!,#REF!,#REF!,#REF!</definedName>
    <definedName name="hn.MultByFXRatesBot1" localSheetId="1" hidden="1">#REF!,#REF!,#REF!,#REF!,#REF!,#REF!,#REF!,#REF!,#REF!,#REF!,#REF!,#REF!</definedName>
    <definedName name="hn.MultByFXRatesBot1" hidden="1">#REF!,#REF!,#REF!,#REF!,#REF!,#REF!,#REF!,#REF!,#REF!,#REF!,#REF!,#REF!</definedName>
    <definedName name="hn.MultByFXRatesBot2" localSheetId="0" hidden="1">#REF!,#REF!,#REF!,#REF!,#REF!,#REF!,#REF!,#REF!,#REF!,#REF!,#REF!,#REF!</definedName>
    <definedName name="hn.MultByFXRatesBot2" localSheetId="1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localSheetId="0" hidden="1">#REF!,#REF!,#REF!,#REF!,#REF!,#REF!,#REF!,#REF!,#REF!,#REF!,#REF!,#REF!</definedName>
    <definedName name="hn.MultByFXRatesBot3" localSheetId="1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localSheetId="0" hidden="1">#REF!,#REF!,#REF!,#REF!,#REF!,#REF!,#REF!,#REF!,#REF!,#REF!,#REF!,#REF!,#REF!</definedName>
    <definedName name="hn.MultByFXRatesBot4" localSheetId="1" hidden="1">#REF!,#REF!,#REF!,#REF!,#REF!,#REF!,#REF!,#REF!,#REF!,#REF!,#REF!,#REF!,#REF!</definedName>
    <definedName name="hn.MultByFXRatesBot4" hidden="1">#REF!,#REF!,#REF!,#REF!,#REF!,#REF!,#REF!,#REF!,#REF!,#REF!,#REF!,#REF!,#REF!</definedName>
    <definedName name="hn.MultByFXRatesBot5" localSheetId="0" hidden="1">#REF!,#REF!,#REF!,#REF!,#REF!,#REF!,#REF!,#REF!,#REF!,#REF!,#REF!</definedName>
    <definedName name="hn.MultByFXRatesBot5" localSheetId="1" hidden="1">#REF!,#REF!,#REF!,#REF!,#REF!,#REF!,#REF!,#REF!,#REF!,#REF!,#REF!</definedName>
    <definedName name="hn.MultByFXRatesBot5" hidden="1">#REF!,#REF!,#REF!,#REF!,#REF!,#REF!,#REF!,#REF!,#REF!,#REF!,#REF!</definedName>
    <definedName name="hn.MultByFXRatesBot6" localSheetId="0" hidden="1">#REF!,#REF!,#REF!,#REF!,#REF!,#REF!,#REF!,#REF!,#REF!,#REF!,#REF!</definedName>
    <definedName name="hn.MultByFXRatesBot6" localSheetId="1" hidden="1">#REF!,#REF!,#REF!,#REF!,#REF!,#REF!,#REF!,#REF!,#REF!,#REF!,#REF!</definedName>
    <definedName name="hn.MultByFXRatesBot6" hidden="1">#REF!,#REF!,#REF!,#REF!,#REF!,#REF!,#REF!,#REF!,#REF!,#REF!,#REF!</definedName>
    <definedName name="hn.MultByFXRatesBot7" localSheetId="0" hidden="1">#REF!,#REF!,#REF!,#REF!,#REF!,#REF!,#REF!,#REF!,#REF!,#REF!,#REF!</definedName>
    <definedName name="hn.MultByFXRatesBot7" localSheetId="1" hidden="1">#REF!,#REF!,#REF!,#REF!,#REF!,#REF!,#REF!,#REF!,#REF!,#REF!,#REF!</definedName>
    <definedName name="hn.MultByFXRatesBot7" hidden="1">#REF!,#REF!,#REF!,#REF!,#REF!,#REF!,#REF!,#REF!,#REF!,#REF!,#REF!</definedName>
    <definedName name="hn.MultByFXRatesTop1" localSheetId="0" hidden="1">#REF!,#REF!,#REF!,#REF!,#REF!,#REF!,#REF!,#REF!,#REF!,#REF!,#REF!,#REF!</definedName>
    <definedName name="hn.MultByFXRatesTop1" localSheetId="1" hidden="1">#REF!,#REF!,#REF!,#REF!,#REF!,#REF!,#REF!,#REF!,#REF!,#REF!,#REF!,#REF!</definedName>
    <definedName name="hn.MultByFXRatesTop1" hidden="1">#REF!,#REF!,#REF!,#REF!,#REF!,#REF!,#REF!,#REF!,#REF!,#REF!,#REF!,#REF!</definedName>
    <definedName name="hn.MultByFXRatesTop2" localSheetId="0" hidden="1">#REF!,#REF!,#REF!,#REF!,#REF!,#REF!,#REF!,#REF!,#REF!,#REF!,#REF!,#REF!,#REF!,#REF!,#REF!</definedName>
    <definedName name="hn.MultByFXRatesTop2" localSheetId="1" hidden="1">#REF!,#REF!,#REF!,#REF!,#REF!,#REF!,#REF!,#REF!,#REF!,#REF!,#REF!,#REF!,#REF!,#REF!,#REF!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localSheetId="0" hidden="1">#REF!,#REF!,#REF!,#REF!,#REF!,#REF!,#REF!,#REF!,#REF!,#REF!,#REF!,#REF!,#REF!,#REF!,#REF!</definedName>
    <definedName name="hn.MultByFXRatesTop3" localSheetId="1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localSheetId="0" hidden="1">#REF!,#REF!,#REF!,#REF!,#REF!,#REF!,#REF!,#REF!,#REF!,#REF!,#REF!,#REF!,#REF!,#REF!,#REF!</definedName>
    <definedName name="hn.MultByFXRatesTop4" localSheetId="1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localSheetId="0" hidden="1">#REF!,#REF!,#REF!,#REF!,#REF!,#REF!,#REF!,#REF!,#REF!,#REF!,#REF!,#REF!</definedName>
    <definedName name="hn.MultByFXRatesTop5" localSheetId="1" hidden="1">#REF!,#REF!,#REF!,#REF!,#REF!,#REF!,#REF!,#REF!,#REF!,#REF!,#REF!,#REF!</definedName>
    <definedName name="hn.MultByFXRatesTop5" hidden="1">#REF!,#REF!,#REF!,#REF!,#REF!,#REF!,#REF!,#REF!,#REF!,#REF!,#REF!,#REF!</definedName>
    <definedName name="hn.MultByFXRatesTop6" localSheetId="0" hidden="1">#REF!,#REF!,#REF!,#REF!,#REF!,#REF!,#REF!,#REF!,#REF!,#REF!,#REF!,#REF!,#REF!,#REF!,#REF!</definedName>
    <definedName name="hn.MultByFXRatesTop6" localSheetId="1" hidden="1">#REF!,#REF!,#REF!,#REF!,#REF!,#REF!,#REF!,#REF!,#REF!,#REF!,#REF!,#REF!,#REF!,#REF!,#REF!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localSheetId="0" hidden="1">#REF!,#REF!,#REF!,#REF!,#REF!,#REF!,#REF!,#REF!,#REF!,#REF!,#REF!,#REF!,#REF!,#REF!,#REF!</definedName>
    <definedName name="hn.MultByFXRatesTop7" localSheetId="1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n.ObligorGrade" localSheetId="0" hidden="1">#REF!</definedName>
    <definedName name="hn.ObligorGrade" localSheetId="1" hidden="1">#REF!</definedName>
    <definedName name="hn.ObligorGrade" hidden="1">#REF!</definedName>
    <definedName name="hn.ParentName" localSheetId="0" hidden="1">#REF!</definedName>
    <definedName name="hn.ParentName" localSheetId="1" hidden="1">#REF!</definedName>
    <definedName name="hn.ParentName" hidden="1">#REF!</definedName>
    <definedName name="hn.ParentUCN" localSheetId="0" hidden="1">#REF!</definedName>
    <definedName name="hn.ParentUCN" localSheetId="1" hidden="1">#REF!</definedName>
    <definedName name="hn.ParentUCN" hidden="1">#REF!</definedName>
    <definedName name="hn.ParityCheck" localSheetId="0" hidden="1">#REF!</definedName>
    <definedName name="hn.ParityCheck" localSheetId="1" hidden="1">#REF!</definedName>
    <definedName name="hn.ParityCheck" hidden="1">#REF!</definedName>
    <definedName name="hn.PrivateEndMonth" localSheetId="0" hidden="1">#REF!</definedName>
    <definedName name="hn.PrivateEndMonth" localSheetId="1" hidden="1">#REF!</definedName>
    <definedName name="hn.PrivateEndMonth" hidden="1">#REF!</definedName>
    <definedName name="hn.PrivateLTM" localSheetId="0" hidden="1">#REF!</definedName>
    <definedName name="hn.PrivateLTM" localSheetId="1" hidden="1">#REF!</definedName>
    <definedName name="hn.PrivateLTM" hidden="1">#REF!</definedName>
    <definedName name="hn.PrivateLTMYear" localSheetId="0" hidden="1">#REF!</definedName>
    <definedName name="hn.PrivateLTMYear" localSheetId="1" hidden="1">#REF!</definedName>
    <definedName name="hn.PrivateLTMYear" hidden="1">#REF!</definedName>
    <definedName name="hn.PrivateQuarter" localSheetId="0" hidden="1">#REF!</definedName>
    <definedName name="hn.PrivateQuarter" localSheetId="1" hidden="1">#REF!</definedName>
    <definedName name="hn.PrivateQuarter" hidden="1">#REF!</definedName>
    <definedName name="hn.PrivateYear" localSheetId="0" hidden="1">#REF!</definedName>
    <definedName name="hn.PrivateYear" localSheetId="1" hidden="1">#REF!</definedName>
    <definedName name="hn.PrivateYear" hidden="1">#REF!</definedName>
    <definedName name="hn.PrivateYearEnd" localSheetId="0" hidden="1">#REF!</definedName>
    <definedName name="hn.PrivateYearEnd" localSheetId="1" hidden="1">#REF!</definedName>
    <definedName name="hn.PrivateYearEnd" hidden="1">#REF!</definedName>
    <definedName name="hn.PublicFlag" localSheetId="0" hidden="1">#REF!</definedName>
    <definedName name="hn.PublicFlag" localSheetId="1" hidden="1">#REF!</definedName>
    <definedName name="hn.PublicFlag" hidden="1">#REF!</definedName>
    <definedName name="hn.ReviewDescription" localSheetId="0" hidden="1">#REF!</definedName>
    <definedName name="hn.ReviewDescription" localSheetId="1" hidden="1">#REF!</definedName>
    <definedName name="hn.ReviewDescription" hidden="1">#REF!</definedName>
    <definedName name="hn.ReviewID" localSheetId="0" hidden="1">#REF!</definedName>
    <definedName name="hn.ReviewID" localSheetId="1" hidden="1">#REF!</definedName>
    <definedName name="hn.ReviewID" hidden="1">#REF!</definedName>
    <definedName name="hn.ReviewYear" localSheetId="0" hidden="1">#REF!</definedName>
    <definedName name="hn.ReviewYear" localSheetId="1" hidden="1">#REF!</definedName>
    <definedName name="hn.ReviewYear" hidden="1">#REF!</definedName>
    <definedName name="hn.Segment" localSheetId="0" hidden="1">#REF!</definedName>
    <definedName name="hn.Segment" localSheetId="1" hidden="1">#REF!</definedName>
    <definedName name="hn.Segment" hidden="1">#REF!</definedName>
    <definedName name="hn.SegmentDesc" localSheetId="0" hidden="1">#REF!</definedName>
    <definedName name="hn.SegmentDesc" localSheetId="1" hidden="1">#REF!</definedName>
    <definedName name="hn.SegmentDesc" hidden="1">#REF!</definedName>
    <definedName name="hn.SegmentID" localSheetId="0" hidden="1">#REF!</definedName>
    <definedName name="hn.SegmentID" localSheetId="1" hidden="1">#REF!</definedName>
    <definedName name="hn.SegmentID" hidden="1">#REF!</definedName>
    <definedName name="hn.Ticker" localSheetId="0" hidden="1">#REF!</definedName>
    <definedName name="hn.Ticker" localSheetId="1" hidden="1">#REF!</definedName>
    <definedName name="hn.Ticker" hidden="1">#REF!</definedName>
    <definedName name="hn.UserLogin" localSheetId="0" hidden="1">#REF!</definedName>
    <definedName name="hn.UserLogin" localSheetId="1" hidden="1">#REF!</definedName>
    <definedName name="hn.UserLogin" hidden="1">#REF!</definedName>
    <definedName name="hn.USLast" localSheetId="0" hidden="1">#REF!</definedName>
    <definedName name="hn.USLast" localSheetId="1" hidden="1">#REF!</definedName>
    <definedName name="hn.USLast" hidden="1">#REF!</definedName>
    <definedName name="hn.YearLabel" localSheetId="0" hidden="1">#REF!</definedName>
    <definedName name="hn.YearLabel" localSheetId="1" hidden="1">#REF!</definedName>
    <definedName name="hn.YearLabel" hidden="1">#REF!</definedName>
    <definedName name="HTML_CodePage" hidden="1">1252</definedName>
    <definedName name="HTML_Control" localSheetId="0" hidden="1">{"'Metretek HTML'!$A$7:$W$42"}</definedName>
    <definedName name="HTML_Control" localSheetId="1" hidden="1">{"'Metretek HTML'!$A$7:$W$42"}</definedName>
    <definedName name="HTML_Control" hidden="1">{"'Metretek HTML'!$A$7:$W$42"}</definedName>
    <definedName name="HTML_Description" hidden="1">"volumes shown are sendout = sales + line loss (KDths - wet)"</definedName>
    <definedName name="HTML_Email" hidden="1">""</definedName>
    <definedName name="HTML_Header" hidden="1">"Firm &amp; Interruptible Delivery Service &amp; Bundled Sales"</definedName>
    <definedName name="HTML_LastUpdate" hidden="1">"1/18/01"</definedName>
    <definedName name="HTML_LineAfter" hidden="1">FALSE</definedName>
    <definedName name="HTML_LineBefore" hidden="1">FALSE</definedName>
    <definedName name="HTML_Name" hidden="1">"Dispatch Operations  --  7-4371"</definedName>
    <definedName name="HTML_OBDlg2" hidden="1">TRUE</definedName>
    <definedName name="HTML_OBDlg4" hidden="1">TRUE</definedName>
    <definedName name="HTML_OS" hidden="1">0</definedName>
    <definedName name="HTML_PathFile" hidden="1">"I:\COMMON\DISPATCH\Daily Reports\HTML files FY 2000\metretekDec00.htm"</definedName>
    <definedName name="HTML_Title" hidden="1">"Metretek Readings - December 2000"</definedName>
    <definedName name="IDS" localSheetId="0" hidden="1">#REF!</definedName>
    <definedName name="IDS" localSheetId="1" hidden="1">#REF!</definedName>
    <definedName name="IDS" hidden="1">#REF!</definedName>
    <definedName name="IFD" localSheetId="0" hidden="1">#REF!</definedName>
    <definedName name="IFD" localSheetId="1" hidden="1">#REF!</definedName>
    <definedName name="IFD" hidden="1">#REF!</definedName>
    <definedName name="IN_SERVICE_TRANSFER">'[20]101 &amp;106 BY MON'!$B$77:$Q$132</definedName>
    <definedName name="info">#REF!</definedName>
    <definedName name="IOLD" localSheetId="0" hidden="1">#REF!</definedName>
    <definedName name="IOLD" localSheetId="1" hidden="1">#REF!</definedName>
    <definedName name="IOLD" hidden="1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"XLL"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INDUSTRY_REC" hidden="1">"c4455"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localSheetId="0" hidden="1">"c3460"</definedName>
    <definedName name="IQ_CAPITALIZED_INTEREST" localSheetId="1" hidden="1">"c3460"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localSheetId="0" hidden="1">"c116"</definedName>
    <definedName name="IQ_CASH_ACQUIRE_CF" localSheetId="1" hidden="1">"c116"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localSheetId="0" hidden="1">"c2205"</definedName>
    <definedName name="IQ_DIV_PAYMENT_DATE" localSheetId="1" hidden="1">"c2205"</definedName>
    <definedName name="IQ_DIV_PAYMENT_DATE" hidden="1">"c2205"</definedName>
    <definedName name="IQ_DIV_RECORD_DATE" localSheetId="0" hidden="1">"c2204"</definedName>
    <definedName name="IQ_DIV_RECORD_DATE" localSheetId="1" hidden="1">"c2204"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GW_ACT_OR_EST" hidden="1">"c4306"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EST_REUT" hidden="1">"c5453"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NUM_EST_REUT" hidden="1">"c5451"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1YR_REUT" hidden="1">"c3646"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REUT" hidden="1">"c3633"</definedName>
    <definedName name="IQ_EST_EPS_GROWTH_5YR_STDDEV" hidden="1">"c1660"</definedName>
    <definedName name="IQ_EST_EPS_GROWTH_Q_1YR" hidden="1">"c1641"</definedName>
    <definedName name="IQ_EST_EPS_GROWTH_Q_1YR_REUT" hidden="1">"c5410"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PAYOUT_RATIO" hidden="1">"c3492"</definedName>
    <definedName name="IQ_FFO_SHARE_ACT_OR_EST" hidden="1">"c4446"</definedName>
    <definedName name="IQ_FFO_STDDEV_EST" hidden="1">"c422"</definedName>
    <definedName name="IQ_FH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_TARGET_PRICE_REUT" hidden="1">"c5317"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MTD" hidden="1">800000</definedName>
    <definedName name="IQ_NAMES_REVISION_DATE_" hidden="1">41143.5067939815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" hidden="1">"c4474"</definedName>
    <definedName name="IQ_NI_SBC_GW_ACT_OR_EST" hidden="1">"c4478"</definedName>
    <definedName name="IQ_NI_SFAS" hidden="1">"c795"</definedName>
    <definedName name="IQ_NI_STDDEV_EST" hidden="1">"c1721"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localSheetId="0" hidden="1">"c1023"</definedName>
    <definedName name="IQ_OUTSTANDING_FILING_DATE" localSheetId="1" hidden="1">"c1023"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39420.5644328704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localSheetId="0" hidden="1">"c2203"</definedName>
    <definedName name="IQ_XDIV_DATE" localSheetId="1" hidden="1">"c2203"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ColHidden" hidden="1">FALSE</definedName>
    <definedName name="IsLTMColHidden" hidden="1">FALSE</definedName>
    <definedName name="jamakr" localSheetId="0" hidden="1">{#N/A,#N/A,FALSE,"95Bud"}</definedName>
    <definedName name="jamakr" localSheetId="1" hidden="1">{#N/A,#N/A,FALSE,"95Bud"}</definedName>
    <definedName name="jamakr" hidden="1">{#N/A,#N/A,FALSE,"95Bud"}</definedName>
    <definedName name="jamakr_1" localSheetId="0" hidden="1">{#N/A,#N/A,FALSE,"95Bud"}</definedName>
    <definedName name="jamakr_1" localSheetId="1" hidden="1">{#N/A,#N/A,FALSE,"95Bud"}</definedName>
    <definedName name="jamakr_1" hidden="1">{#N/A,#N/A,FALSE,"95Bud"}</definedName>
    <definedName name="jamakr1" localSheetId="0" hidden="1">{#N/A,#N/A,FALSE,"95Bud"}</definedName>
    <definedName name="jamakr1" localSheetId="1" hidden="1">{#N/A,#N/A,FALSE,"95Bud"}</definedName>
    <definedName name="jamakr1" hidden="1">{#N/A,#N/A,FALSE,"95Bud"}</definedName>
    <definedName name="January">#REF!</definedName>
    <definedName name="JanuaryBdgt">#REF!</definedName>
    <definedName name="JanuaryYTD">#REF!</definedName>
    <definedName name="jeff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jeff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jef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jghjgjgfjgj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jghjgjgfjgj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jghjgjgfjg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John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John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John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JR" localSheetId="0" hidden="1">{"Cash - Products",#N/A,FALSE,"SUB BS Flux"}</definedName>
    <definedName name="JR" localSheetId="1" hidden="1">{"Cash - Products",#N/A,FALSE,"SUB BS Flux"}</definedName>
    <definedName name="JR" hidden="1">{"Cash - Products",#N/A,FALSE,"SUB BS Flux"}</definedName>
    <definedName name="July">#REF!</definedName>
    <definedName name="JulyBdgt">#REF!</definedName>
    <definedName name="JulyYTD">#REF!</definedName>
    <definedName name="June">#REF!</definedName>
    <definedName name="JuneBdgt">#REF!</definedName>
    <definedName name="JuneYTD">#REF!</definedName>
    <definedName name="jutyurt">#REF!</definedName>
    <definedName name="k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k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k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K2_WBEVMODE" hidden="1">-1</definedName>
    <definedName name="kfhjukuyikuyi">#REF!</definedName>
    <definedName name="kjgh">#REF!</definedName>
    <definedName name="kk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kk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kk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kkk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kkk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kkk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klio" localSheetId="0" hidden="1">{"'Metretek HTML'!$A$7:$W$42"}</definedName>
    <definedName name="klio" localSheetId="1" hidden="1">{"'Metretek HTML'!$A$7:$W$42"}</definedName>
    <definedName name="klio" hidden="1">{"'Metretek HTML'!$A$7:$W$42"}</definedName>
    <definedName name="ListOffset" hidden="1">1</definedName>
    <definedName name="LK" localSheetId="0" hidden="1">{"'Metretek HTML'!$A$7:$W$42"}</definedName>
    <definedName name="LK" localSheetId="1" hidden="1">{"'Metretek HTML'!$A$7:$W$42"}</definedName>
    <definedName name="LK" hidden="1">{"'Metretek HTML'!$A$7:$W$42"}</definedName>
    <definedName name="ll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ll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l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LNE" localSheetId="0" hidden="1">{#N/A,#N/A,TRUE,"Income Statement";#N/A,#N/A,TRUE,"Balance Sheet";#N/A,#N/A,TRUE,"Cash Flow";#N/A,#N/A,TRUE,"Interest Schedule";#N/A,#N/A,TRUE,"Ratios"}</definedName>
    <definedName name="LNE" localSheetId="1" hidden="1">{#N/A,#N/A,TRUE,"Income Statement";#N/A,#N/A,TRUE,"Balance Sheet";#N/A,#N/A,TRUE,"Cash Flow";#N/A,#N/A,TRUE,"Interest Schedule";#N/A,#N/A,TRUE,"Ratios"}</definedName>
    <definedName name="LNE" hidden="1">{#N/A,#N/A,TRUE,"Income Statement";#N/A,#N/A,TRUE,"Balance Sheet";#N/A,#N/A,TRUE,"Cash Flow";#N/A,#N/A,TRUE,"Interest Schedule";#N/A,#N/A,TRUE,"Ratios"}</definedName>
    <definedName name="loilpuioopy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oilpuioopy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oilpuioopy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fj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fj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f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l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l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l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ls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ls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l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sdl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sdl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sdl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sl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sl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sl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jfls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jfls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jfl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tm_BalanceSheet" localSheetId="0" hidden="1">#REF!</definedName>
    <definedName name="ltm_BalanceSheet" localSheetId="1" hidden="1">#REF!</definedName>
    <definedName name="ltm_BalanceSheet" hidden="1">#REF!</definedName>
    <definedName name="ltm_IncomeStatement" localSheetId="0" hidden="1">#REF!</definedName>
    <definedName name="ltm_IncomeStatement" localSheetId="1" hidden="1">#REF!</definedName>
    <definedName name="ltm_IncomeStatement" hidden="1">#REF!</definedName>
    <definedName name="March">#REF!</definedName>
    <definedName name="MarchBdgt">#REF!</definedName>
    <definedName name="MarchYTD">#REF!</definedName>
    <definedName name="May">#REF!</definedName>
    <definedName name="MayBdgt">#REF!</definedName>
    <definedName name="MayYTD">#REF!</definedName>
    <definedName name="metro">#REF!</definedName>
    <definedName name="Metropolitan">#REF!</definedName>
    <definedName name="mm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mm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mm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mmmm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mmmm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mmmm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Mnthlyspred">#REF!</definedName>
    <definedName name="Month">#REF!</definedName>
    <definedName name="MonthlySpread">#REF!</definedName>
    <definedName name="nb" localSheetId="0" hidden="1">{"TotalGeralDespesasPorArea",#N/A,FALSE,"VinculosAccessEfetivo"}</definedName>
    <definedName name="nb" localSheetId="1" hidden="1">{"TotalGeralDespesasPorArea",#N/A,FALSE,"VinculosAccessEfetivo"}</definedName>
    <definedName name="nb" hidden="1">{"TotalGeralDespesasPorArea",#N/A,FALSE,"VinculosAccessEfetivo"}</definedName>
    <definedName name="new" localSheetId="0" hidden="1">{#N/A,#N/A,FALSE,"O&amp;M by processes";#N/A,#N/A,FALSE,"Elec Act vs Bud";#N/A,#N/A,FALSE,"G&amp;A";#N/A,#N/A,FALSE,"BGS";#N/A,#N/A,FALSE,"Res Cost"}</definedName>
    <definedName name="new" localSheetId="1" hidden="1">{#N/A,#N/A,FALSE,"O&amp;M by processes";#N/A,#N/A,FALSE,"Elec Act vs Bud";#N/A,#N/A,FALSE,"G&amp;A";#N/A,#N/A,FALSE,"BGS";#N/A,#N/A,FALSE,"Res Cost"}</definedName>
    <definedName name="new" hidden="1">{#N/A,#N/A,FALSE,"O&amp;M by processes";#N/A,#N/A,FALSE,"Elec Act vs Bud";#N/A,#N/A,FALSE,"G&amp;A";#N/A,#N/A,FALSE,"BGS";#N/A,#N/A,FALSE,"Res Cost"}</definedName>
    <definedName name="nn" hidden="1">38343.6211805556</definedName>
    <definedName name="note" localSheetId="0" hidden="1">{#N/A,#N/A,FALSE,"Aging Summary";#N/A,#N/A,FALSE,"Ratio Analysis";#N/A,#N/A,FALSE,"Test 120 Day Accts";#N/A,#N/A,FALSE,"Tickmarks"}</definedName>
    <definedName name="note" localSheetId="1" hidden="1">{#N/A,#N/A,FALSE,"Aging Summary";#N/A,#N/A,FALSE,"Ratio Analysis";#N/A,#N/A,FALSE,"Test 120 Day Accts";#N/A,#N/A,FALSE,"Tickmarks"}</definedName>
    <definedName name="note" hidden="1">{#N/A,#N/A,FALSE,"Aging Summary";#N/A,#N/A,FALSE,"Ratio Analysis";#N/A,#N/A,FALSE,"Test 120 Day Accts";#N/A,#N/A,FALSE,"Tickmarks"}</definedName>
    <definedName name="November">#REF!</definedName>
    <definedName name="NovemberBdgt">#REF!</definedName>
    <definedName name="NovemberYTD">#REF!</definedName>
    <definedName name="o" localSheetId="0" hidden="1">{"Cash - Products",#N/A,FALSE,"SUB BS Flux"}</definedName>
    <definedName name="o" localSheetId="1" hidden="1">{"Cash - Products",#N/A,FALSE,"SUB BS Flux"}</definedName>
    <definedName name="o" hidden="1">{"Cash - Products",#N/A,FALSE,"SUB BS Flux"}</definedName>
    <definedName name="October">#REF!</definedName>
    <definedName name="OctoberBdgt">#REF!</definedName>
    <definedName name="OctoberYTD">#REF!</definedName>
    <definedName name="other" localSheetId="0" hidden="1">#REF!</definedName>
    <definedName name="other" localSheetId="1" hidden="1">#REF!</definedName>
    <definedName name="other" hidden="1">#REF!</definedName>
    <definedName name="p.Covenants" localSheetId="0" hidden="1">#REF!</definedName>
    <definedName name="p.Covenants" localSheetId="1" hidden="1">#REF!</definedName>
    <definedName name="p.Covenants" hidden="1">#REF!</definedName>
    <definedName name="p.Covenants_Titles" localSheetId="0" hidden="1">#REF!</definedName>
    <definedName name="p.Covenants_Titles" localSheetId="1" hidden="1">#REF!</definedName>
    <definedName name="p.Covenants_Titles" hidden="1">#REF!</definedName>
    <definedName name="p.CreditStats" localSheetId="0" hidden="1">#REF!</definedName>
    <definedName name="p.CreditStats" localSheetId="1" hidden="1">#REF!</definedName>
    <definedName name="p.CreditStats" hidden="1">#REF!</definedName>
    <definedName name="p.DCF" localSheetId="0" hidden="1">#REF!</definedName>
    <definedName name="p.DCF" localSheetId="1" hidden="1">#REF!</definedName>
    <definedName name="p.DCF" hidden="1">#REF!</definedName>
    <definedName name="p.DCF_Titles" localSheetId="0" hidden="1">#REF!</definedName>
    <definedName name="p.DCF_Titles" localSheetId="1" hidden="1">#REF!</definedName>
    <definedName name="p.DCF_Titles" hidden="1">#REF!</definedName>
    <definedName name="p.DivisionA" localSheetId="0" hidden="1">#REF!</definedName>
    <definedName name="p.DivisionA" localSheetId="1" hidden="1">#REF!</definedName>
    <definedName name="p.DivisionA" hidden="1">#REF!</definedName>
    <definedName name="p.DivisionB" localSheetId="0" hidden="1">#REF!</definedName>
    <definedName name="p.DivisionB" localSheetId="1" hidden="1">#REF!</definedName>
    <definedName name="p.DivisionB" hidden="1">#REF!</definedName>
    <definedName name="p.DivisionC" localSheetId="0" hidden="1">#REF!</definedName>
    <definedName name="p.DivisionC" localSheetId="1" hidden="1">#REF!</definedName>
    <definedName name="p.DivisionC" hidden="1">#REF!</definedName>
    <definedName name="p.DivisionD" localSheetId="0" hidden="1">#REF!</definedName>
    <definedName name="p.DivisionD" localSheetId="1" hidden="1">#REF!</definedName>
    <definedName name="p.DivisionD" hidden="1">#REF!</definedName>
    <definedName name="p.DivisionE" localSheetId="0" hidden="1">#REF!</definedName>
    <definedName name="p.DivisionE" localSheetId="1" hidden="1">#REF!</definedName>
    <definedName name="p.DivisionE" hidden="1">#REF!</definedName>
    <definedName name="p.DivisionF" localSheetId="0" hidden="1">#REF!</definedName>
    <definedName name="p.DivisionF" localSheetId="1" hidden="1">#REF!</definedName>
    <definedName name="p.DivisionF" hidden="1">#REF!</definedName>
    <definedName name="p.DivisionG" localSheetId="0" hidden="1">#REF!</definedName>
    <definedName name="p.DivisionG" localSheetId="1" hidden="1">#REF!</definedName>
    <definedName name="p.DivisionG" hidden="1">#REF!</definedName>
    <definedName name="p.DivisionH" localSheetId="0" hidden="1">#REF!</definedName>
    <definedName name="p.DivisionH" localSheetId="1" hidden="1">#REF!</definedName>
    <definedName name="p.DivisionH" hidden="1">#REF!</definedName>
    <definedName name="p.IRR" localSheetId="0" hidden="1">#REF!</definedName>
    <definedName name="p.IRR" localSheetId="1" hidden="1">#REF!</definedName>
    <definedName name="p.IRR" hidden="1">#REF!</definedName>
    <definedName name="p.IRR_Titles" localSheetId="0" hidden="1">#REF!</definedName>
    <definedName name="p.IRR_Titles" localSheetId="1" hidden="1">#REF!</definedName>
    <definedName name="p.IRR_Titles" hidden="1">#REF!</definedName>
    <definedName name="p.LTM_BS" localSheetId="0" hidden="1">#REF!</definedName>
    <definedName name="p.LTM_BS" localSheetId="1" hidden="1">#REF!</definedName>
    <definedName name="p.LTM_BS" hidden="1">#REF!</definedName>
    <definedName name="p.LTM_IS" localSheetId="0" hidden="1">#REF!</definedName>
    <definedName name="p.LTM_IS" localSheetId="1" hidden="1">#REF!</definedName>
    <definedName name="p.LTM_IS" hidden="1">#REF!</definedName>
    <definedName name="p.SP" localSheetId="0" hidden="1">#REF!</definedName>
    <definedName name="p.SP" localSheetId="1" hidden="1">#REF!</definedName>
    <definedName name="p.SP" hidden="1">#REF!</definedName>
    <definedName name="p.Summary" localSheetId="0" hidden="1">#REF!</definedName>
    <definedName name="p.Summary" localSheetId="1" hidden="1">#REF!</definedName>
    <definedName name="p.Summary" hidden="1">#REF!</definedName>
    <definedName name="p.Summary_Titles" localSheetId="0" hidden="1">#REF!</definedName>
    <definedName name="p.Summary_Titles" localSheetId="1" hidden="1">#REF!</definedName>
    <definedName name="p.Summary_Titles" hidden="1">#REF!</definedName>
    <definedName name="pal">#REF!</definedName>
    <definedName name="Palisades">#REF!</definedName>
    <definedName name="PeopleCOpsMonth">'[38]Customer Operations'!$P$9:$AC$18</definedName>
    <definedName name="PeopleCOpsYTD">'[38]Customer Operations'!$A$9:$O$18</definedName>
    <definedName name="PeopleEDMonth">[39]Elec!$P$8:$AC$17</definedName>
    <definedName name="PeopleEDYTD">[39]Elec!$A$8:$O$17</definedName>
    <definedName name="PeopleGasMonth">'[40]Gas Delivery'!$M$8:$W$15</definedName>
    <definedName name="PeopleGasYTD">'[40]Gas Delivery'!$A$8:$K$15</definedName>
    <definedName name="PeopleMonth">'[41]PSE&amp;GPeopleSummary'!$L$8:$V$18</definedName>
    <definedName name="PeopleResMonth">'[42]PSE&amp;G'!$H$8:$M$14</definedName>
    <definedName name="PeopleResYTD">'[42]PSE&amp;G'!$A$8:$G$14</definedName>
    <definedName name="PeopleYTD">'[41]PSE&amp;GPeopleSummary'!$A$8:$K$21</definedName>
    <definedName name="pl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pl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p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Plan">'[43]Sel Assign Match %'!$M$2</definedName>
    <definedName name="_xlnm.Print_Area" localSheetId="1">'Exhibit II'!$A$1:$P$52</definedName>
    <definedName name="_xlnm.Print_Area">#REF!</definedName>
    <definedName name="prm_Month" hidden="1">"February"</definedName>
    <definedName name="prm_Year" hidden="1">"2008"</definedName>
    <definedName name="prmYear" hidden="1">"2010"</definedName>
    <definedName name="PROJ">#REF!</definedName>
    <definedName name="project">#REF!</definedName>
    <definedName name="Qe">#REF!</definedName>
    <definedName name="qw" localSheetId="0" hidden="1">{"'Metretek HTML'!$A$7:$W$42"}</definedName>
    <definedName name="qw" localSheetId="1" hidden="1">{"'Metretek HTML'!$A$7:$W$42"}</definedName>
    <definedName name="qw" hidden="1">{"'Metretek HTML'!$A$7:$W$42"}</definedName>
    <definedName name="r.BSAssets" localSheetId="0" hidden="1">#REF!</definedName>
    <definedName name="r.BSAssets" localSheetId="1" hidden="1">#REF!</definedName>
    <definedName name="r.BSAssets" hidden="1">#REF!</definedName>
    <definedName name="r.BSEquity" localSheetId="0" hidden="1">#REF!</definedName>
    <definedName name="r.BSEquity" localSheetId="1" hidden="1">#REF!</definedName>
    <definedName name="r.BSEquity" hidden="1">#REF!</definedName>
    <definedName name="r.BSLiabilities" localSheetId="0" hidden="1">#REF!</definedName>
    <definedName name="r.BSLiabilities" localSheetId="1" hidden="1">#REF!</definedName>
    <definedName name="r.BSLiabilities" hidden="1">#REF!</definedName>
    <definedName name="r.CashFlow" localSheetId="0" hidden="1">#REF!</definedName>
    <definedName name="r.CashFlow" localSheetId="1" hidden="1">#REF!</definedName>
    <definedName name="r.CashFlow" hidden="1">#REF!</definedName>
    <definedName name="r.ISGrossProfit" localSheetId="0" hidden="1">#REF!</definedName>
    <definedName name="r.ISGrossProfit" localSheetId="1" hidden="1">#REF!</definedName>
    <definedName name="r.ISGrossProfit" hidden="1">#REF!</definedName>
    <definedName name="r.ISInterest" localSheetId="0" hidden="1">#REF!</definedName>
    <definedName name="r.ISInterest" localSheetId="1" hidden="1">#REF!</definedName>
    <definedName name="r.ISInterest" hidden="1">#REF!</definedName>
    <definedName name="r.ISNetIncome" localSheetId="0" hidden="1">#REF!</definedName>
    <definedName name="r.ISNetIncome" localSheetId="1" hidden="1">#REF!</definedName>
    <definedName name="r.ISNetIncome" hidden="1">#REF!</definedName>
    <definedName name="r.Leverage" localSheetId="0" hidden="1">#REF!</definedName>
    <definedName name="r.Leverage" localSheetId="1" hidden="1">#REF!</definedName>
    <definedName name="r.Leverage" hidden="1">#REF!</definedName>
    <definedName name="r.Liquidity" localSheetId="0" hidden="1">#REF!</definedName>
    <definedName name="r.Liquidity" localSheetId="1" hidden="1">#REF!</definedName>
    <definedName name="r.Liquidity" hidden="1">#REF!</definedName>
    <definedName name="r.LTM" localSheetId="0" hidden="1">#REF!</definedName>
    <definedName name="r.LTM" localSheetId="1" hidden="1">#REF!</definedName>
    <definedName name="r.LTM" hidden="1">#REF!</definedName>
    <definedName name="r.LTMInterim" localSheetId="0" hidden="1">#REF!</definedName>
    <definedName name="r.LTMInterim" localSheetId="1" hidden="1">#REF!</definedName>
    <definedName name="r.LTMInterim" hidden="1">#REF!</definedName>
    <definedName name="r.Market" localSheetId="0" hidden="1">#REF!</definedName>
    <definedName name="r.Market" localSheetId="1" hidden="1">#REF!</definedName>
    <definedName name="r.Market" hidden="1">#REF!</definedName>
    <definedName name="r.Miscellaneous" localSheetId="0" hidden="1">#REF!</definedName>
    <definedName name="r.Miscellaneous" localSheetId="1" hidden="1">#REF!</definedName>
    <definedName name="r.Miscellaneous" hidden="1">#REF!</definedName>
    <definedName name="r.Profitability" localSheetId="0" hidden="1">#REF!</definedName>
    <definedName name="r.Profitability" localSheetId="1" hidden="1">#REF!</definedName>
    <definedName name="r.Profitability" hidden="1">#REF!</definedName>
    <definedName name="r.Summary" localSheetId="0" hidden="1">#REF!</definedName>
    <definedName name="r.Summary" localSheetId="1" hidden="1">#REF!</definedName>
    <definedName name="r.Summary" hidden="1">#REF!</definedName>
    <definedName name="RAMPFAS109" localSheetId="0" hidden="1">#REF!</definedName>
    <definedName name="RAMPFAS109" localSheetId="1" hidden="1">#REF!</definedName>
    <definedName name="RAMPFAS109" hidden="1">#REF!</definedName>
    <definedName name="reawreqw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reawreqw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reawreqw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RECLASSES">'[20]101 &amp;106 BY MON'!$B$280:$Q$326</definedName>
    <definedName name="report">[27]Reporting_Period!$B$4</definedName>
    <definedName name="report_month">[44]PeopleMenu!$D$4</definedName>
    <definedName name="report_month_new">[45]Reporting_Period!$B$4</definedName>
    <definedName name="report_quarter">[44]PeopleMenu!$D$3</definedName>
    <definedName name="report_quarter_new">[45]Reporting_Period!$B$3</definedName>
    <definedName name="report_year">[46]PeopleMenu!$D$2</definedName>
    <definedName name="RES_Month">'[31]PSE&amp;G'!$J$8:$P$44</definedName>
    <definedName name="RES_YTD">'[31]PSE&amp;G'!$A$8:$H$44</definedName>
    <definedName name="retire">#REF!</definedName>
    <definedName name="retired">#REF!</definedName>
    <definedName name="RETIREMENTS">'[20]101 &amp;106 BY MON'!$B$213:$Q$266</definedName>
    <definedName name="rngShowNames" localSheetId="0" hidden="1">#REF!</definedName>
    <definedName name="rngShowNames" localSheetId="1" hidden="1">#REF!</definedName>
    <definedName name="rngShowNames" hidden="1">#REF!</definedName>
    <definedName name="rngToggles" localSheetId="0" hidden="1">#REF!</definedName>
    <definedName name="rngToggles" localSheetId="1" hidden="1">#REF!</definedName>
    <definedName name="rngToggles" hidden="1">#REF!</definedName>
    <definedName name="row" localSheetId="0" hidden="1">#REF!</definedName>
    <definedName name="row" localSheetId="1" hidden="1">#REF!</definedName>
    <definedName name="row" hidden="1">#REF!</definedName>
    <definedName name="RptBudget">'[23]Work Plan'!#REF!</definedName>
    <definedName name="RptMonth">'[47]Work Plan'!$H$303</definedName>
    <definedName name="rqrwqfas">#REF!</definedName>
    <definedName name="rrrr" localSheetId="0" hidden="1">{#N/A,#N/A,FALSE,"O&amp;M by processes";#N/A,#N/A,FALSE,"Elec Act vs Bud";#N/A,#N/A,FALSE,"G&amp;A";#N/A,#N/A,FALSE,"BGS";#N/A,#N/A,FALSE,"Res Cost"}</definedName>
    <definedName name="rrrr" localSheetId="1" hidden="1">{#N/A,#N/A,FALSE,"O&amp;M by processes";#N/A,#N/A,FALSE,"Elec Act vs Bud";#N/A,#N/A,FALSE,"G&amp;A";#N/A,#N/A,FALSE,"BGS";#N/A,#N/A,FALSE,"Res Cost"}</definedName>
    <definedName name="rrrr" hidden="1">{#N/A,#N/A,FALSE,"O&amp;M by processes";#N/A,#N/A,FALSE,"Elec Act vs Bud";#N/A,#N/A,FALSE,"G&amp;A";#N/A,#N/A,FALSE,"BGS";#N/A,#N/A,FALSE,"Res Cost"}</definedName>
    <definedName name="rterteq">#REF!</definedName>
    <definedName name="s" localSheetId="0" hidden="1">{#N/A,#N/A,FALSE,"95Act"}</definedName>
    <definedName name="s" localSheetId="1" hidden="1">{#N/A,#N/A,FALSE,"95Act"}</definedName>
    <definedName name="s" hidden="1">{#N/A,#N/A,FALSE,"95Act"}</definedName>
    <definedName name="SafeReliableCOpsMonth">'[24]Customer Operations'!$P$20:$AD$42</definedName>
    <definedName name="SafeReliableCOpsYTD">'[24]Customer Operations'!$A$20:$O$42</definedName>
    <definedName name="SafeReliableEDMonth">[32]Elec!$P$20:$AC$33</definedName>
    <definedName name="SafeReliableEDYTD">[32]Elec!$A$20:$N$34</definedName>
    <definedName name="SafeReliableGasMonth">'[48]Gas Delivery'!$M$18:$W$35</definedName>
    <definedName name="SafeReliableGasYTD">'[48]Gas Delivery'!$A$18:$K$37</definedName>
    <definedName name="SafeReliableMonth">'[49]PSE&amp;GSafeReliableSummary'!$L$21:$V$38</definedName>
    <definedName name="SafeReliableResMonth">'[42]PSE&amp;G'!$J$17:$R$23</definedName>
    <definedName name="SafeReliableResYTD">'[42]PSE&amp;G'!$A$17:$I$25</definedName>
    <definedName name="SafeReliableYTD">'[49]PSE&amp;GSafeReliableSummary'!$A$21:$K$38</definedName>
    <definedName name="SAP">#REF!</definedName>
    <definedName name="SAPBEXhrIndnt" hidden="1">"Wide"</definedName>
    <definedName name="SAPBEXrevision" localSheetId="0" hidden="1">18</definedName>
    <definedName name="SAPBEXrevision" localSheetId="1" hidden="1">18</definedName>
    <definedName name="SAPBEXrevision" hidden="1">18</definedName>
    <definedName name="SAPBEXsysID" localSheetId="0" hidden="1">"BWP"</definedName>
    <definedName name="SAPBEXsysID" localSheetId="1" hidden="1">"BWP"</definedName>
    <definedName name="SAPBEXsysID" hidden="1">"BWP"</definedName>
    <definedName name="SAPBEXwbID" localSheetId="0" hidden="1">"3PHPFV8FO7PRQRDHFGKHVVOKV"</definedName>
    <definedName name="SAPBEXwbID" localSheetId="1" hidden="1">"3PHPFV8FO7PRQRDHFGKHVVOKV"</definedName>
    <definedName name="SAPBEXwbID" hidden="1">"3PHPFV8FO7PRQRDHFGKHVVOKV"</definedName>
    <definedName name="SAPsysID" hidden="1">"708C5W7SBKP804JT78WJ0JNKI"</definedName>
    <definedName name="SAPwbID" hidden="1">"ARS"</definedName>
    <definedName name="saSAsa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aSAsa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aSAs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aadfasdfasdaasdfsdf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aadfasdfasdaasdfsdf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aadfasdfasdaasdf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asdfasd" localSheetId="0" hidden="1">[2]Masterdata!#REF!</definedName>
    <definedName name="sdfasdfasd" localSheetId="1" hidden="1">[2]Masterdata!#REF!</definedName>
    <definedName name="sdfasdfasd" hidden="1">[2]Masterdata!#REF!</definedName>
    <definedName name="sdfasdfasdfasdfasdfsdf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asdfasdfasdfasdfsdf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asdfasdfasdfasdf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ds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ds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d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sdffsdfasfsdfsfasfsdfsfsdf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sdffsdfasfsdfsfasfsdfsfsdf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sdffsdfasfsdfsfasfsdfsf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sdfsfsa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sdfsfsa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sdfsfs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encount" hidden="1">1</definedName>
    <definedName name="September">#REF!</definedName>
    <definedName name="SeptemberBdgt">#REF!</definedName>
    <definedName name="SeptemberYTD">#REF!</definedName>
    <definedName name="service">#REF!</definedName>
    <definedName name="sffsfa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ffsfa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ffsf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fr" localSheetId="0" hidden="1">{#N/A,#N/A,FALSE,"Aging Summary";#N/A,#N/A,FALSE,"Ratio Analysis";#N/A,#N/A,FALSE,"Test 120 Day Accts";#N/A,#N/A,FALSE,"Tickmarks"}</definedName>
    <definedName name="sfr" localSheetId="1" hidden="1">{#N/A,#N/A,FALSE,"Aging Summary";#N/A,#N/A,FALSE,"Ratio Analysis";#N/A,#N/A,FALSE,"Test 120 Day Accts";#N/A,#N/A,FALSE,"Tickmarks"}</definedName>
    <definedName name="sfr" hidden="1">{#N/A,#N/A,FALSE,"Aging Summary";#N/A,#N/A,FALSE,"Ratio Analysis";#N/A,#N/A,FALSE,"Test 120 Day Accts";#N/A,#N/A,FALSE,"Tickmarks"}</definedName>
    <definedName name="SFSFD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FSFD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FSFD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heet1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heet1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heet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hiva" localSheetId="0" hidden="1">{#N/A,#N/A,FALSE,"O&amp;M by processes";#N/A,#N/A,FALSE,"Elec Act vs Bud";#N/A,#N/A,FALSE,"G&amp;A";#N/A,#N/A,FALSE,"BGS";#N/A,#N/A,FALSE,"Res Cost"}</definedName>
    <definedName name="shiva" localSheetId="1" hidden="1">{#N/A,#N/A,FALSE,"O&amp;M by processes";#N/A,#N/A,FALSE,"Elec Act vs Bud";#N/A,#N/A,FALSE,"G&amp;A";#N/A,#N/A,FALSE,"BGS";#N/A,#N/A,FALSE,"Res Cost"}</definedName>
    <definedName name="shiva" hidden="1">{#N/A,#N/A,FALSE,"O&amp;M by processes";#N/A,#N/A,FALSE,"Elec Act vs Bud";#N/A,#N/A,FALSE,"G&amp;A";#N/A,#N/A,FALSE,"BGS";#N/A,#N/A,FALSE,"Res Cost"}</definedName>
    <definedName name="slldk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lldk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lldk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olver_adj" localSheetId="0" hidden="1">[50]Database!#REF!,[50]Database!#REF!,[50]Database!#REF!,[50]Database!#REF!,[50]Database!#REF!,[50]Database!#REF!,[50]Database!#REF!</definedName>
    <definedName name="solver_adj" localSheetId="1" hidden="1">[50]Database!#REF!,[50]Database!#REF!,[50]Database!#REF!,[50]Database!#REF!,[50]Database!#REF!,[50]Database!#REF!,[50]Database!#REF!</definedName>
    <definedName name="solver_adj" hidden="1">[51]Database!#REF!,[51]Database!#REF!,[51]Database!#REF!,[51]Database!#REF!,[51]Database!#REF!,[51]Database!#REF!,[51]Database!#REF!</definedName>
    <definedName name="solver_adj2" localSheetId="0" hidden="1">#REF!,#REF!</definedName>
    <definedName name="solver_adj2" localSheetId="1" hidden="1">#REF!,#REF!</definedName>
    <definedName name="solver_adj2" hidden="1">#REF!,#REF!</definedName>
    <definedName name="solver_lin" hidden="1">0</definedName>
    <definedName name="solver_num" hidden="1">0</definedName>
    <definedName name="solver_opt" localSheetId="0" hidden="1">#REF!</definedName>
    <definedName name="solver_opt" localSheetId="1" hidden="1">#REF!</definedName>
    <definedName name="solver_opt" hidden="1">#REF!</definedName>
    <definedName name="solver_opt2" localSheetId="0" hidden="1">#REF!</definedName>
    <definedName name="solver_opt2" localSheetId="1" hidden="1">#REF!</definedName>
    <definedName name="solver_opt2" hidden="1">#REF!</definedName>
    <definedName name="solver_tmp" localSheetId="0" hidden="1">[50]Database!#REF!,[50]Database!#REF!,[50]Database!#REF!,[50]Database!#REF!,[50]Database!#REF!,[50]Database!#REF!,[50]Database!#REF!</definedName>
    <definedName name="solver_tmp" localSheetId="1" hidden="1">[50]Database!#REF!,[50]Database!#REF!,[50]Database!#REF!,[50]Database!#REF!,[50]Database!#REF!,[50]Database!#REF!,[50]Database!#REF!</definedName>
    <definedName name="solver_tmp" hidden="1">[51]Database!#REF!,[51]Database!#REF!,[51]Database!#REF!,[51]Database!#REF!,[51]Database!#REF!,[51]Database!#REF!,[51]Database!#REF!</definedName>
    <definedName name="solver_typ" hidden="1">1</definedName>
    <definedName name="solver_val" hidden="1">0</definedName>
    <definedName name="Sort">#REF!</definedName>
    <definedName name="sou">#REF!</definedName>
    <definedName name="Southern">#REF!</definedName>
    <definedName name="ssssssssss" localSheetId="0" hidden="1">{"'Metretek HTML'!$A$7:$W$42"}</definedName>
    <definedName name="ssssssssss" localSheetId="1" hidden="1">{"'Metretek HTML'!$A$7:$W$42"}</definedName>
    <definedName name="ssssssssss" hidden="1">{"'Metretek HTML'!$A$7:$W$42"}</definedName>
    <definedName name="statsrevised" localSheetId="0" hidden="1">{#N/A,#N/A,FALSE,"O&amp;M by processes";#N/A,#N/A,FALSE,"Elec Act vs Bud";#N/A,#N/A,FALSE,"G&amp;A";#N/A,#N/A,FALSE,"BGS";#N/A,#N/A,FALSE,"Res Cost"}</definedName>
    <definedName name="statsrevised" localSheetId="1" hidden="1">{#N/A,#N/A,FALSE,"O&amp;M by processes";#N/A,#N/A,FALSE,"Elec Act vs Bud";#N/A,#N/A,FALSE,"G&amp;A";#N/A,#N/A,FALSE,"BGS";#N/A,#N/A,FALSE,"Res Cost"}</definedName>
    <definedName name="statsrevised" hidden="1">{#N/A,#N/A,FALSE,"O&amp;M by processes";#N/A,#N/A,FALSE,"Elec Act vs Bud";#N/A,#N/A,FALSE,"G&amp;A";#N/A,#N/A,FALSE,"BGS";#N/A,#N/A,FALSE,"Res Cost"}</definedName>
    <definedName name="stim">#REF!</definedName>
    <definedName name="support" localSheetId="0" hidden="1">{#N/A,#N/A,FALSE,"O&amp;M by processes";#N/A,#N/A,FALSE,"Elec Act vs Bud";#N/A,#N/A,FALSE,"G&amp;A";#N/A,#N/A,FALSE,"BGS";#N/A,#N/A,FALSE,"Res Cost"}</definedName>
    <definedName name="support" localSheetId="1" hidden="1">{#N/A,#N/A,FALSE,"O&amp;M by processes";#N/A,#N/A,FALSE,"Elec Act vs Bud";#N/A,#N/A,FALSE,"G&amp;A";#N/A,#N/A,FALSE,"BGS";#N/A,#N/A,FALSE,"Res Cost"}</definedName>
    <definedName name="support" hidden="1">{#N/A,#N/A,FALSE,"O&amp;M by processes";#N/A,#N/A,FALSE,"Elec Act vs Bud";#N/A,#N/A,FALSE,"G&amp;A";#N/A,#N/A,FALSE,"BGS";#N/A,#N/A,FALSE,"Res Cost"}</definedName>
    <definedName name="supporti" localSheetId="0" hidden="1">{#N/A,#N/A,FALSE,"O&amp;M by processes";#N/A,#N/A,FALSE,"Elec Act vs Bud";#N/A,#N/A,FALSE,"G&amp;A";#N/A,#N/A,FALSE,"BGS";#N/A,#N/A,FALSE,"Res Cost"}</definedName>
    <definedName name="supporti" localSheetId="1" hidden="1">{#N/A,#N/A,FALSE,"O&amp;M by processes";#N/A,#N/A,FALSE,"Elec Act vs Bud";#N/A,#N/A,FALSE,"G&amp;A";#N/A,#N/A,FALSE,"BGS";#N/A,#N/A,FALSE,"Res Cost"}</definedName>
    <definedName name="supporti" hidden="1">{#N/A,#N/A,FALSE,"O&amp;M by processes";#N/A,#N/A,FALSE,"Elec Act vs Bud";#N/A,#N/A,FALSE,"G&amp;A";#N/A,#N/A,FALSE,"BGS";#N/A,#N/A,FALSE,"Res Cost"}</definedName>
    <definedName name="tab">#REF!</definedName>
    <definedName name="Target_09">'[52]PSE&amp;G'!$A$8:$Z$64</definedName>
    <definedName name="TBLReforecastPM">#REF!</definedName>
    <definedName name="te" localSheetId="0" hidden="1">{#N/A,#N/A,FALSE,"ELEC"}</definedName>
    <definedName name="te" localSheetId="1" hidden="1">{#N/A,#N/A,FALSE,"ELEC"}</definedName>
    <definedName name="te" hidden="1">{#N/A,#N/A,FALSE,"ELEC"}</definedName>
    <definedName name="test" localSheetId="0" hidden="1">{"TotalGeralDespesasPorArea",#N/A,FALSE,"VinculosAccessEfetivo"}</definedName>
    <definedName name="test" localSheetId="1" hidden="1">{"TotalGeralDespesasPorArea",#N/A,FALSE,"VinculosAccessEfetivo"}</definedName>
    <definedName name="test" hidden="1">{"TotalGeralDespesasPorArea",#N/A,FALSE,"VinculosAccessEfetivo"}</definedName>
    <definedName name="TEST0">#REF!</definedName>
    <definedName name="TESTHKEY">#REF!</definedName>
    <definedName name="TESTKEYS">#REF!</definedName>
    <definedName name="TESTVKEY">#REF!</definedName>
    <definedName name="tetyhdrt">[27]Reporting_Period!$B$3</definedName>
    <definedName name="TEXT" localSheetId="0" hidden="1">{"'Metretek HTML'!$A$7:$W$42"}</definedName>
    <definedName name="TEXT" localSheetId="1" hidden="1">{"'Metretek HTML'!$A$7:$W$42"}</definedName>
    <definedName name="TEXT" hidden="1">{"'Metretek HTML'!$A$7:$W$42"}</definedName>
    <definedName name="TextRefCopyRangeCount" hidden="1">1</definedName>
    <definedName name="tgr">'[53]PSE&amp;G'!$A$6:$Z$67</definedName>
    <definedName name="tick" localSheetId="0" hidden="1">#REF!</definedName>
    <definedName name="tick" localSheetId="1" hidden="1">#REF!</definedName>
    <definedName name="tick" hidden="1">#REF!</definedName>
    <definedName name="TimeList">#REF!</definedName>
    <definedName name="toma" localSheetId="0" hidden="1">{#N/A,#N/A,FALSE,"O&amp;M by processes";#N/A,#N/A,FALSE,"Elec Act vs Bud";#N/A,#N/A,FALSE,"G&amp;A";#N/A,#N/A,FALSE,"BGS";#N/A,#N/A,FALSE,"Res Cost"}</definedName>
    <definedName name="toma" localSheetId="1" hidden="1">{#N/A,#N/A,FALSE,"O&amp;M by processes";#N/A,#N/A,FALSE,"Elec Act vs Bud";#N/A,#N/A,FALSE,"G&amp;A";#N/A,#N/A,FALSE,"BGS";#N/A,#N/A,FALSE,"Res Cost"}</definedName>
    <definedName name="toma" hidden="1">{#N/A,#N/A,FALSE,"O&amp;M by processes";#N/A,#N/A,FALSE,"Elec Act vs Bud";#N/A,#N/A,FALSE,"G&amp;A";#N/A,#N/A,FALSE,"BGS";#N/A,#N/A,FALSE,"Res Cost"}</definedName>
    <definedName name="tomb" localSheetId="0" hidden="1">{#N/A,#N/A,FALSE,"O&amp;M by processes";#N/A,#N/A,FALSE,"Elec Act vs Bud";#N/A,#N/A,FALSE,"G&amp;A";#N/A,#N/A,FALSE,"BGS";#N/A,#N/A,FALSE,"Res Cost"}</definedName>
    <definedName name="tomb" localSheetId="1" hidden="1">{#N/A,#N/A,FALSE,"O&amp;M by processes";#N/A,#N/A,FALSE,"Elec Act vs Bud";#N/A,#N/A,FALSE,"G&amp;A";#N/A,#N/A,FALSE,"BGS";#N/A,#N/A,FALSE,"Res Cost"}</definedName>
    <definedName name="tomb" hidden="1">{#N/A,#N/A,FALSE,"O&amp;M by processes";#N/A,#N/A,FALSE,"Elec Act vs Bud";#N/A,#N/A,FALSE,"G&amp;A";#N/A,#N/A,FALSE,"BGS";#N/A,#N/A,FALSE,"Res Cost"}</definedName>
    <definedName name="tomc" localSheetId="0" hidden="1">{#N/A,#N/A,FALSE,"O&amp;M by processes";#N/A,#N/A,FALSE,"Elec Act vs Bud";#N/A,#N/A,FALSE,"G&amp;A";#N/A,#N/A,FALSE,"BGS";#N/A,#N/A,FALSE,"Res Cost"}</definedName>
    <definedName name="tomc" localSheetId="1" hidden="1">{#N/A,#N/A,FALSE,"O&amp;M by processes";#N/A,#N/A,FALSE,"Elec Act vs Bud";#N/A,#N/A,FALSE,"G&amp;A";#N/A,#N/A,FALSE,"BGS";#N/A,#N/A,FALSE,"Res Cost"}</definedName>
    <definedName name="tomc" hidden="1">{#N/A,#N/A,FALSE,"O&amp;M by processes";#N/A,#N/A,FALSE,"Elec Act vs Bud";#N/A,#N/A,FALSE,"G&amp;A";#N/A,#N/A,FALSE,"BGS";#N/A,#N/A,FALSE,"Res Cost"}</definedName>
    <definedName name="tomd" localSheetId="0" hidden="1">{#N/A,#N/A,FALSE,"O&amp;M by processes";#N/A,#N/A,FALSE,"Elec Act vs Bud";#N/A,#N/A,FALSE,"G&amp;A";#N/A,#N/A,FALSE,"BGS";#N/A,#N/A,FALSE,"Res Cost"}</definedName>
    <definedName name="tomd" localSheetId="1" hidden="1">{#N/A,#N/A,FALSE,"O&amp;M by processes";#N/A,#N/A,FALSE,"Elec Act vs Bud";#N/A,#N/A,FALSE,"G&amp;A";#N/A,#N/A,FALSE,"BGS";#N/A,#N/A,FALSE,"Res Cost"}</definedName>
    <definedName name="tomd" hidden="1">{#N/A,#N/A,FALSE,"O&amp;M by processes";#N/A,#N/A,FALSE,"Elec Act vs Bud";#N/A,#N/A,FALSE,"G&amp;A";#N/A,#N/A,FALSE,"BGS";#N/A,#N/A,FALSE,"Res Cost"}</definedName>
    <definedName name="tomx" localSheetId="0" hidden="1">{#N/A,#N/A,FALSE,"O&amp;M by processes";#N/A,#N/A,FALSE,"Elec Act vs Bud";#N/A,#N/A,FALSE,"G&amp;A";#N/A,#N/A,FALSE,"BGS";#N/A,#N/A,FALSE,"Res Cost"}</definedName>
    <definedName name="tomx" localSheetId="1" hidden="1">{#N/A,#N/A,FALSE,"O&amp;M by processes";#N/A,#N/A,FALSE,"Elec Act vs Bud";#N/A,#N/A,FALSE,"G&amp;A";#N/A,#N/A,FALSE,"BGS";#N/A,#N/A,FALSE,"Res Cost"}</definedName>
    <definedName name="tomx" hidden="1">{#N/A,#N/A,FALSE,"O&amp;M by processes";#N/A,#N/A,FALSE,"Elec Act vs Bud";#N/A,#N/A,FALSE,"G&amp;A";#N/A,#N/A,FALSE,"BGS";#N/A,#N/A,FALSE,"Res Cost"}</definedName>
    <definedName name="tomy" localSheetId="0" hidden="1">{#N/A,#N/A,FALSE,"O&amp;M by processes";#N/A,#N/A,FALSE,"Elec Act vs Bud";#N/A,#N/A,FALSE,"G&amp;A";#N/A,#N/A,FALSE,"BGS";#N/A,#N/A,FALSE,"Res Cost"}</definedName>
    <definedName name="tomy" localSheetId="1" hidden="1">{#N/A,#N/A,FALSE,"O&amp;M by processes";#N/A,#N/A,FALSE,"Elec Act vs Bud";#N/A,#N/A,FALSE,"G&amp;A";#N/A,#N/A,FALSE,"BGS";#N/A,#N/A,FALSE,"Res Cost"}</definedName>
    <definedName name="tomy" hidden="1">{#N/A,#N/A,FALSE,"O&amp;M by processes";#N/A,#N/A,FALSE,"Elec Act vs Bud";#N/A,#N/A,FALSE,"G&amp;A";#N/A,#N/A,FALSE,"BGS";#N/A,#N/A,FALSE,"Res Cost"}</definedName>
    <definedName name="tomz" localSheetId="0" hidden="1">{#N/A,#N/A,FALSE,"O&amp;M by processes";#N/A,#N/A,FALSE,"Elec Act vs Bud";#N/A,#N/A,FALSE,"G&amp;A";#N/A,#N/A,FALSE,"BGS";#N/A,#N/A,FALSE,"Res Cost"}</definedName>
    <definedName name="tomz" localSheetId="1" hidden="1">{#N/A,#N/A,FALSE,"O&amp;M by processes";#N/A,#N/A,FALSE,"Elec Act vs Bud";#N/A,#N/A,FALSE,"G&amp;A";#N/A,#N/A,FALSE,"BGS";#N/A,#N/A,FALSE,"Res Cost"}</definedName>
    <definedName name="tomz" hidden="1">{#N/A,#N/A,FALSE,"O&amp;M by processes";#N/A,#N/A,FALSE,"Elec Act vs Bud";#N/A,#N/A,FALSE,"G&amp;A";#N/A,#N/A,FALSE,"BGS";#N/A,#N/A,FALSE,"Res Cost"}</definedName>
    <definedName name="total">#REF!</definedName>
    <definedName name="toy">#REF!</definedName>
    <definedName name="TP_Footer_Path" hidden="1">"S:\74639\03RET\(417) 2004 Cost Projection\"</definedName>
    <definedName name="TP_Footer_Path1" hidden="1">"S:\74639\03RET\(852) Pension Val - OOS\Contribution Allocations\"</definedName>
    <definedName name="TP_Footer_User" hidden="1">"Mary Lou Barrios"</definedName>
    <definedName name="TP_Footer_Version" hidden="1">"v3.00"</definedName>
    <definedName name="trand" localSheetId="0" hidden="1">{#N/A,#N/A,FALSE,"Aging Summary";#N/A,#N/A,FALSE,"Ratio Analysis";#N/A,#N/A,FALSE,"Test 120 Day Accts";#N/A,#N/A,FALSE,"Tickmarks"}</definedName>
    <definedName name="trand" localSheetId="1" hidden="1">{#N/A,#N/A,FALSE,"Aging Summary";#N/A,#N/A,FALSE,"Ratio Analysis";#N/A,#N/A,FALSE,"Test 120 Day Accts";#N/A,#N/A,FALSE,"Tickmarks"}</definedName>
    <definedName name="trand" hidden="1">{#N/A,#N/A,FALSE,"Aging Summary";#N/A,#N/A,FALSE,"Ratio Analysis";#N/A,#N/A,FALSE,"Test 120 Day Accts";#N/A,#N/A,FALSE,"Tickmarks"}</definedName>
    <definedName name="trans">#REF!</definedName>
    <definedName name="TRANSFER">'[20]101 &amp;106 BY MON'!$B$145:$Q$200</definedName>
    <definedName name="tyertre">#REF!</definedName>
    <definedName name="tyetyrt">'[53]PSE&amp;G'!$A$6:$Z$67</definedName>
    <definedName name="tyeye">[27]Reporting_Period!$B$4</definedName>
    <definedName name="tyty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tyty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tyty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ups">#REF!</definedName>
    <definedName name="USDollar" localSheetId="0" hidden="1">#REF!</definedName>
    <definedName name="USDollar" localSheetId="1" hidden="1">#REF!</definedName>
    <definedName name="USDollar" hidden="1">#REF!</definedName>
    <definedName name="vb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vb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vb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vcbcvbcv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vcbcvbcv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vcbcvbcv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wbs">#REF!</definedName>
    <definedName name="we" localSheetId="0" hidden="1">{"'Metretek HTML'!$A$7:$W$42"}</definedName>
    <definedName name="we" localSheetId="1" hidden="1">{"'Metretek HTML'!$A$7:$W$42"}</definedName>
    <definedName name="we" hidden="1">{"'Metretek HTML'!$A$7:$W$42"}</definedName>
    <definedName name="wer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wer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wer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wh" localSheetId="0" hidden="1">{#N/A,#N/A,FALSE,"O&amp;M by processes";#N/A,#N/A,FALSE,"Elec Act vs Bud";#N/A,#N/A,FALSE,"G&amp;A";#N/A,#N/A,FALSE,"BGS";#N/A,#N/A,FALSE,"Res Cost"}</definedName>
    <definedName name="wh" localSheetId="1" hidden="1">{#N/A,#N/A,FALSE,"O&amp;M by processes";#N/A,#N/A,FALSE,"Elec Act vs Bud";#N/A,#N/A,FALSE,"G&amp;A";#N/A,#N/A,FALSE,"BGS";#N/A,#N/A,FALSE,"Res Cost"}</definedName>
    <definedName name="wh" hidden="1">{#N/A,#N/A,FALSE,"O&amp;M by processes";#N/A,#N/A,FALSE,"Elec Act vs Bud";#N/A,#N/A,FALSE,"G&amp;A";#N/A,#N/A,FALSE,"BGS";#N/A,#N/A,FALSE,"Res Cost"}</definedName>
    <definedName name="what" localSheetId="0" hidden="1">#REF!</definedName>
    <definedName name="what" localSheetId="1" hidden="1">#REF!</definedName>
    <definedName name="what" hidden="1">#REF!</definedName>
    <definedName name="Whatwhat" localSheetId="0" hidden="1">{#N/A,#N/A,FALSE,"O&amp;M by processes";#N/A,#N/A,FALSE,"Elec Act vs Bud";#N/A,#N/A,FALSE,"G&amp;A";#N/A,#N/A,FALSE,"BGS";#N/A,#N/A,FALSE,"Res Cost"}</definedName>
    <definedName name="Whatwhat" localSheetId="1" hidden="1">{#N/A,#N/A,FALSE,"O&amp;M by processes";#N/A,#N/A,FALSE,"Elec Act vs Bud";#N/A,#N/A,FALSE,"G&amp;A";#N/A,#N/A,FALSE,"BGS";#N/A,#N/A,FALSE,"Res Cost"}</definedName>
    <definedName name="Whatwhat" hidden="1">{#N/A,#N/A,FALSE,"O&amp;M by processes";#N/A,#N/A,FALSE,"Elec Act vs Bud";#N/A,#N/A,FALSE,"G&amp;A";#N/A,#N/A,FALSE,"BGS";#N/A,#N/A,FALSE,"Res Cost"}</definedName>
    <definedName name="whowho" localSheetId="0" hidden="1">{#N/A,#N/A,FALSE,"O&amp;M by processes";#N/A,#N/A,FALSE,"Elec Act vs Bud";#N/A,#N/A,FALSE,"G&amp;A";#N/A,#N/A,FALSE,"BGS";#N/A,#N/A,FALSE,"Res Cost"}</definedName>
    <definedName name="whowho" localSheetId="1" hidden="1">{#N/A,#N/A,FALSE,"O&amp;M by processes";#N/A,#N/A,FALSE,"Elec Act vs Bud";#N/A,#N/A,FALSE,"G&amp;A";#N/A,#N/A,FALSE,"BGS";#N/A,#N/A,FALSE,"Res Cost"}</definedName>
    <definedName name="whowho" hidden="1">{#N/A,#N/A,FALSE,"O&amp;M by processes";#N/A,#N/A,FALSE,"Elec Act vs Bud";#N/A,#N/A,FALSE,"G&amp;A";#N/A,#N/A,FALSE,"BGS";#N/A,#N/A,FALSE,"Res Cost"}</definedName>
    <definedName name="whwh" localSheetId="0" hidden="1">{#N/A,#N/A,FALSE,"O&amp;M by processes";#N/A,#N/A,FALSE,"Elec Act vs Bud";#N/A,#N/A,FALSE,"G&amp;A";#N/A,#N/A,FALSE,"BGS";#N/A,#N/A,FALSE,"Res Cost"}</definedName>
    <definedName name="whwh" localSheetId="1" hidden="1">{#N/A,#N/A,FALSE,"O&amp;M by processes";#N/A,#N/A,FALSE,"Elec Act vs Bud";#N/A,#N/A,FALSE,"G&amp;A";#N/A,#N/A,FALSE,"BGS";#N/A,#N/A,FALSE,"Res Cost"}</definedName>
    <definedName name="whwh" hidden="1">{#N/A,#N/A,FALSE,"O&amp;M by processes";#N/A,#N/A,FALSE,"Elec Act vs Bud";#N/A,#N/A,FALSE,"G&amp;A";#N/A,#N/A,FALSE,"BGS";#N/A,#N/A,FALSE,"Res Cost"}</definedName>
    <definedName name="why" localSheetId="0" hidden="1">{#N/A,#N/A,FALSE,"O&amp;M by processes";#N/A,#N/A,FALSE,"Elec Act vs Bud";#N/A,#N/A,FALSE,"G&amp;A";#N/A,#N/A,FALSE,"BGS";#N/A,#N/A,FALSE,"Res Cost"}</definedName>
    <definedName name="why" localSheetId="1" hidden="1">{#N/A,#N/A,FALSE,"O&amp;M by processes";#N/A,#N/A,FALSE,"Elec Act vs Bud";#N/A,#N/A,FALSE,"G&amp;A";#N/A,#N/A,FALSE,"BGS";#N/A,#N/A,FALSE,"Res Cost"}</definedName>
    <definedName name="why" hidden="1">{#N/A,#N/A,FALSE,"O&amp;M by processes";#N/A,#N/A,FALSE,"Elec Act vs Bud";#N/A,#N/A,FALSE,"G&amp;A";#N/A,#N/A,FALSE,"BGS";#N/A,#N/A,FALSE,"Res Cost"}</definedName>
    <definedName name="workpaper" localSheetId="0" hidden="1">{#N/A,#N/A,FALSE,"Month";#N/A,#N/A,FALSE,"Period";#N/A,#N/A,FALSE,"12 Month";#N/A,#N/A,FALSE,"Quarter"}</definedName>
    <definedName name="workpaper" localSheetId="1" hidden="1">{#N/A,#N/A,FALSE,"Month";#N/A,#N/A,FALSE,"Period";#N/A,#N/A,FALSE,"12 Month";#N/A,#N/A,FALSE,"Quarter"}</definedName>
    <definedName name="workpaper" hidden="1">{#N/A,#N/A,FALSE,"Month";#N/A,#N/A,FALSE,"Period";#N/A,#N/A,FALSE,"12 Month";#N/A,#N/A,FALSE,"Quarter"}</definedName>
    <definedName name="wrn" localSheetId="0" hidden="1">{#N/A,#N/A,FALSE,"O&amp;M by processes";#N/A,#N/A,FALSE,"Elec Act vs Bud";#N/A,#N/A,FALSE,"G&amp;A";#N/A,#N/A,FALSE,"BGS";#N/A,#N/A,FALSE,"Res Cost"}</definedName>
    <definedName name="wrn" localSheetId="1" hidden="1">{#N/A,#N/A,FALSE,"O&amp;M by processes";#N/A,#N/A,FALSE,"Elec Act vs Bud";#N/A,#N/A,FALSE,"G&amp;A";#N/A,#N/A,FALSE,"BGS";#N/A,#N/A,FALSE,"Res Cost"}</definedName>
    <definedName name="wrn" hidden="1">{#N/A,#N/A,FALSE,"O&amp;M by processes";#N/A,#N/A,FALSE,"Elec Act vs Bud";#N/A,#N/A,FALSE,"G&amp;A";#N/A,#N/A,FALSE,"BGS";#N/A,#N/A,FALSE,"Res Cost"}</definedName>
    <definedName name="wrn.2009._.Summary._.Statistics." localSheetId="0" hidden="1">{#N/A,#N/A,FALSE,"Table of Contents";#N/A,#N/A,FALSE,"Assumptions";#N/A,#N/A,FALSE,"Earnings by Business";#N/A,#N/A,FALSE,"Credit Stats-PSEG Case#1";#N/A,#N/A,FALSE,"Capitalization-Case#1";#N/A,#N/A,FALSE,"Cashflow+dividendsCurrent";#N/A,#N/A,FALSE,"Dividends(Capital Contribution)";#N/A,#N/A,FALSE,"Capital Spending";#N/A,#N/A,FALSE,"Returns-ROE &amp; ROIC";#N/A,#N/A,FALSE,"EBITDA ";#N/A,#N/A,FALSE,"O&amp;M By Business";#N/A,#N/A,FALSE,"Service IS ";#N/A,#N/A,FALSE,"Pension &amp; OPEB";#N/A,#N/A,FALSE,"LOB Earnings VS BP";#N/A,#N/A,FALSE,"Credit Stats-graph-Base";#N/A,#N/A,FALSE,"PSEG IS";#N/A,#N/A,FALSE,"PSEG BS";#N/A,#N/A,FALSE,"PSEG CF"}</definedName>
    <definedName name="wrn.2009._.Summary._.Statistics." localSheetId="1" hidden="1">{#N/A,#N/A,FALSE,"Table of Contents";#N/A,#N/A,FALSE,"Assumptions";#N/A,#N/A,FALSE,"Earnings by Business";#N/A,#N/A,FALSE,"Credit Stats-PSEG Case#1";#N/A,#N/A,FALSE,"Capitalization-Case#1";#N/A,#N/A,FALSE,"Cashflow+dividendsCurrent";#N/A,#N/A,FALSE,"Dividends(Capital Contribution)";#N/A,#N/A,FALSE,"Capital Spending";#N/A,#N/A,FALSE,"Returns-ROE &amp; ROIC";#N/A,#N/A,FALSE,"EBITDA ";#N/A,#N/A,FALSE,"O&amp;M By Business";#N/A,#N/A,FALSE,"Service IS ";#N/A,#N/A,FALSE,"Pension &amp; OPEB";#N/A,#N/A,FALSE,"LOB Earnings VS BP";#N/A,#N/A,FALSE,"Credit Stats-graph-Base";#N/A,#N/A,FALSE,"PSEG IS";#N/A,#N/A,FALSE,"PSEG BS";#N/A,#N/A,FALSE,"PSEG CF"}</definedName>
    <definedName name="wrn.2009._.Summary._.Statistics." hidden="1">{#N/A,#N/A,FALSE,"Table of Contents";#N/A,#N/A,FALSE,"Assumptions";#N/A,#N/A,FALSE,"Earnings by Business";#N/A,#N/A,FALSE,"Credit Stats-PSEG Case#1";#N/A,#N/A,FALSE,"Capitalization-Case#1";#N/A,#N/A,FALSE,"Cashflow+dividendsCurrent";#N/A,#N/A,FALSE,"Dividends(Capital Contribution)";#N/A,#N/A,FALSE,"Capital Spending";#N/A,#N/A,FALSE,"Returns-ROE &amp; ROIC";#N/A,#N/A,FALSE,"EBITDA ";#N/A,#N/A,FALSE,"O&amp;M By Business";#N/A,#N/A,FALSE,"Service IS ";#N/A,#N/A,FALSE,"Pension &amp; OPEB";#N/A,#N/A,FALSE,"LOB Earnings VS BP";#N/A,#N/A,FALSE,"Credit Stats-graph-Base";#N/A,#N/A,FALSE,"PSEG IS";#N/A,#N/A,FALSE,"PSEG BS";#N/A,#N/A,FALSE,"PSEG CF"}</definedName>
    <definedName name="wrn.2010._.Summary._.Statistics." localSheetId="0" hidden="1">{#N/A,#N/A,FALSE,"Table of Contents";#N/A,#N/A,FALSE,"Assumptions";#N/A,#N/A,FALSE,"Earnings by Business";#N/A,#N/A,FALSE,"Credit Stats-PSEG Case#1";#N/A,#N/A,FALSE,"Capitalization-Case#1";#N/A,#N/A,FALSE,"Cashflow+dividendsCurrent";#N/A,#N/A,FALSE,"Dividends(Capital Contribution)";#N/A,#N/A,FALSE,"Capital Spending";#N/A,#N/A,FALSE,"Returns-ROE &amp; ROIC";#N/A,#N/A,FALSE,"O&amp;M By Business";#N/A,#N/A,FALSE,"Service IS ";#N/A,#N/A,FALSE,"Pension &amp; OPEB";#N/A,#N/A,FALSE,"Credit Statistics (PSEG View)";#N/A,#N/A,FALSE,"PSEG IS";#N/A,#N/A,FALSE,"PSEG BS";#N/A,#N/A,FALSE,"PSEG CF";#N/A,#N/A,FALSE,"P&amp;L Mgmt View";#N/A,#N/A,FALSE,"P&amp;L Mgmt View Variance"}</definedName>
    <definedName name="wrn.2010._.Summary._.Statistics." localSheetId="1" hidden="1">{#N/A,#N/A,FALSE,"Table of Contents";#N/A,#N/A,FALSE,"Assumptions";#N/A,#N/A,FALSE,"Earnings by Business";#N/A,#N/A,FALSE,"Credit Stats-PSEG Case#1";#N/A,#N/A,FALSE,"Capitalization-Case#1";#N/A,#N/A,FALSE,"Cashflow+dividendsCurrent";#N/A,#N/A,FALSE,"Dividends(Capital Contribution)";#N/A,#N/A,FALSE,"Capital Spending";#N/A,#N/A,FALSE,"Returns-ROE &amp; ROIC";#N/A,#N/A,FALSE,"O&amp;M By Business";#N/A,#N/A,FALSE,"Service IS ";#N/A,#N/A,FALSE,"Pension &amp; OPEB";#N/A,#N/A,FALSE,"Credit Statistics (PSEG View)";#N/A,#N/A,FALSE,"PSEG IS";#N/A,#N/A,FALSE,"PSEG BS";#N/A,#N/A,FALSE,"PSEG CF";#N/A,#N/A,FALSE,"P&amp;L Mgmt View";#N/A,#N/A,FALSE,"P&amp;L Mgmt View Variance"}</definedName>
    <definedName name="wrn.2010._.Summary._.Statistics." hidden="1">{#N/A,#N/A,FALSE,"Table of Contents";#N/A,#N/A,FALSE,"Assumptions";#N/A,#N/A,FALSE,"Earnings by Business";#N/A,#N/A,FALSE,"Credit Stats-PSEG Case#1";#N/A,#N/A,FALSE,"Capitalization-Case#1";#N/A,#N/A,FALSE,"Cashflow+dividendsCurrent";#N/A,#N/A,FALSE,"Dividends(Capital Contribution)";#N/A,#N/A,FALSE,"Capital Spending";#N/A,#N/A,FALSE,"Returns-ROE &amp; ROIC";#N/A,#N/A,FALSE,"O&amp;M By Business";#N/A,#N/A,FALSE,"Service IS ";#N/A,#N/A,FALSE,"Pension &amp; OPEB";#N/A,#N/A,FALSE,"Credit Statistics (PSEG View)";#N/A,#N/A,FALSE,"PSEG IS";#N/A,#N/A,FALSE,"PSEG BS";#N/A,#N/A,FALSE,"PSEG CF";#N/A,#N/A,FALSE,"P&amp;L Mgmt View";#N/A,#N/A,FALSE,"P&amp;L Mgmt View Variance"}</definedName>
    <definedName name="wrn.722." localSheetId="0" hidden="1">{#N/A,#N/A,FALSE,"CURRENT"}</definedName>
    <definedName name="wrn.722." localSheetId="1" hidden="1">{#N/A,#N/A,FALSE,"CURRENT"}</definedName>
    <definedName name="wrn.722." hidden="1">{#N/A,#N/A,FALSE,"CURRENT"}</definedName>
    <definedName name="wrn.95Act." localSheetId="0" hidden="1">{#N/A,#N/A,FALSE,"95Act"}</definedName>
    <definedName name="wrn.95Act." localSheetId="1" hidden="1">{#N/A,#N/A,FALSE,"95Act"}</definedName>
    <definedName name="wrn.95Act." hidden="1">{#N/A,#N/A,FALSE,"95Act"}</definedName>
    <definedName name="wrn.95Act._1" localSheetId="0" hidden="1">{#N/A,#N/A,FALSE,"95Act"}</definedName>
    <definedName name="wrn.95Act._1" localSheetId="1" hidden="1">{#N/A,#N/A,FALSE,"95Act"}</definedName>
    <definedName name="wrn.95Act._1" hidden="1">{#N/A,#N/A,FALSE,"95Act"}</definedName>
    <definedName name="wrn.95Bud." localSheetId="0" hidden="1">{#N/A,#N/A,FALSE,"95Bud"}</definedName>
    <definedName name="wrn.95Bud." localSheetId="1" hidden="1">{#N/A,#N/A,FALSE,"95Bud"}</definedName>
    <definedName name="wrn.95Bud." hidden="1">{#N/A,#N/A,FALSE,"95Bud"}</definedName>
    <definedName name="wrn.95Bud._1" localSheetId="0" hidden="1">{#N/A,#N/A,FALSE,"95Bud"}</definedName>
    <definedName name="wrn.95Bud._1" localSheetId="1" hidden="1">{#N/A,#N/A,FALSE,"95Bud"}</definedName>
    <definedName name="wrn.95Bud._1" hidden="1">{#N/A,#N/A,FALSE,"95Bud"}</definedName>
    <definedName name="wrn.Account._.Analysis." localSheetId="0" hidden="1">{#N/A,#N/A,FALSE,"June"}</definedName>
    <definedName name="wrn.Account._.Analysis." localSheetId="1" hidden="1">{#N/A,#N/A,FALSE,"June"}</definedName>
    <definedName name="wrn.Account._.Analysis." hidden="1">{#N/A,#N/A,FALSE,"June"}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GT." localSheetId="0" hidden="1">{"AGT",#N/A,FALSE,"Revenue"}</definedName>
    <definedName name="wrn.AGT." localSheetId="1" hidden="1">{"AGT",#N/A,FALSE,"Revenue"}</definedName>
    <definedName name="wrn.AGT." hidden="1">{"AGT",#N/A,FALSE,"Revenue"}</definedName>
    <definedName name="wrn.ALL." localSheetId="0" hidden="1">{#N/A,#N/A,FALSE,"OC Earnings";#N/A,#N/A,FALSE,"Summary_All";#N/A,#N/A,FALSE,"MiscAccounting";#N/A,#N/A,FALSE,"SCM Summary";#N/A,#N/A,FALSE,"1841";#N/A,#N/A,FALSE,"EH&amp;S Summary";#N/A,#N/A,FALSE,"Business Center Summary";#N/A,#N/A,FALSE,"1879";#N/A,#N/A,FALSE,"1918";#N/A,#N/A,FALSE,"Law Summary";#N/A,#N/A,FALSE,"1890";#N/A,#N/A,FALSE,"1886";#N/A,#N/A,FALSE,"SCM Summary";#N/A,#N/A,FALSE,"Treasury Summary";#N/A,#N/A,FALSE,"1856";#N/A,#N/A,FALSE,"1877";#N/A,#N/A,FALSE,"1878";#N/A,#N/A,FALSE,"2181";#N/A,#N/A,FALSE,"1857";#N/A,#N/A,FALSE,"1884";#N/A,#N/A,FALSE,"1882";#N/A,#N/A,FALSE,"2236";#N/A,#N/A,FALSE,"1858"}</definedName>
    <definedName name="wrn.ALL." localSheetId="1" hidden="1">{#N/A,#N/A,FALSE,"OC Earnings";#N/A,#N/A,FALSE,"Summary_All";#N/A,#N/A,FALSE,"MiscAccounting";#N/A,#N/A,FALSE,"SCM Summary";#N/A,#N/A,FALSE,"1841";#N/A,#N/A,FALSE,"EH&amp;S Summary";#N/A,#N/A,FALSE,"Business Center Summary";#N/A,#N/A,FALSE,"1879";#N/A,#N/A,FALSE,"1918";#N/A,#N/A,FALSE,"Law Summary";#N/A,#N/A,FALSE,"1890";#N/A,#N/A,FALSE,"1886";#N/A,#N/A,FALSE,"SCM Summary";#N/A,#N/A,FALSE,"Treasury Summary";#N/A,#N/A,FALSE,"1856";#N/A,#N/A,FALSE,"1877";#N/A,#N/A,FALSE,"1878";#N/A,#N/A,FALSE,"2181";#N/A,#N/A,FALSE,"1857";#N/A,#N/A,FALSE,"1884";#N/A,#N/A,FALSE,"1882";#N/A,#N/A,FALSE,"2236";#N/A,#N/A,FALSE,"1858"}</definedName>
    <definedName name="wrn.ALL." hidden="1">{#N/A,#N/A,FALSE,"OC Earnings";#N/A,#N/A,FALSE,"Summary_All";#N/A,#N/A,FALSE,"MiscAccounting";#N/A,#N/A,FALSE,"SCM Summary";#N/A,#N/A,FALSE,"1841";#N/A,#N/A,FALSE,"EH&amp;S Summary";#N/A,#N/A,FALSE,"Business Center Summary";#N/A,#N/A,FALSE,"1879";#N/A,#N/A,FALSE,"1918";#N/A,#N/A,FALSE,"Law Summary";#N/A,#N/A,FALSE,"1890";#N/A,#N/A,FALSE,"1886";#N/A,#N/A,FALSE,"SCM Summary";#N/A,#N/A,FALSE,"Treasury Summary";#N/A,#N/A,FALSE,"1856";#N/A,#N/A,FALSE,"1877";#N/A,#N/A,FALSE,"1878";#N/A,#N/A,FALSE,"2181";#N/A,#N/A,FALSE,"1857";#N/A,#N/A,FALSE,"1884";#N/A,#N/A,FALSE,"1882";#N/A,#N/A,FALSE,"2236";#N/A,#N/A,FALSE,"1858"}</definedName>
    <definedName name="wrn.All._.but._.beginning._.balances." localSheetId="0" hidden="1">{#N/A,#N/A,TRUE,"Income Statement";#N/A,#N/A,TRUE,"Balance Sheet";#N/A,#N/A,TRUE,"Cash Flow";#N/A,#N/A,TRUE,"Ratios";#N/A,#N/A,TRUE,"Plant Schedule";#N/A,#N/A,TRUE,"Interest Schedule"}</definedName>
    <definedName name="wrn.All._.but._.beginning._.balances." localSheetId="1" hidden="1">{#N/A,#N/A,TRUE,"Income Statement";#N/A,#N/A,TRUE,"Balance Sheet";#N/A,#N/A,TRUE,"Cash Flow";#N/A,#N/A,TRUE,"Ratios";#N/A,#N/A,TRUE,"Plant Schedule";#N/A,#N/A,TRUE,"Interest Schedule"}</definedName>
    <definedName name="wrn.All._.but._.beginning._.balances." hidden="1">{#N/A,#N/A,TRUE,"Income Statement";#N/A,#N/A,TRUE,"Balance Sheet";#N/A,#N/A,TRUE,"Cash Flow";#N/A,#N/A,TRUE,"Ratios";#N/A,#N/A,TRUE,"Plant Schedule";#N/A,#N/A,TRUE,"Interest Schedule"}</definedName>
    <definedName name="wrn.All._.but._.Plant." localSheetId="0" hidden="1">{#N/A,#N/A,TRUE,"Income Statement";#N/A,#N/A,TRUE,"Balance Sheet";#N/A,#N/A,TRUE,"Cash Flow";#N/A,#N/A,TRUE,"Interest Schedule";#N/A,#N/A,TRUE,"Ratios"}</definedName>
    <definedName name="wrn.All._.but._.Plant." localSheetId="1" hidden="1">{#N/A,#N/A,TRUE,"Income Statement";#N/A,#N/A,TRUE,"Balance Sheet";#N/A,#N/A,TRUE,"Cash Flow";#N/A,#N/A,TRUE,"Interest Schedule";#N/A,#N/A,TRUE,"Ratios"}</definedName>
    <definedName name="wrn.All._.but._.Plant." hidden="1">{#N/A,#N/A,TRUE,"Income Statement";#N/A,#N/A,TRUE,"Balance Sheet";#N/A,#N/A,TRUE,"Cash Flow";#N/A,#N/A,TRUE,"Interest Schedule";#N/A,#N/A,TRUE,"Ratios"}</definedName>
    <definedName name="wrn.allowrates." localSheetId="0" hidden="1">{"rates",#N/A,FALSE,"COSSUM"}</definedName>
    <definedName name="wrn.allowrates." localSheetId="1" hidden="1">{"rates",#N/A,FALSE,"COSSUM"}</definedName>
    <definedName name="wrn.allowrates." hidden="1">{"rates",#N/A,FALSE,"COSSUM"}</definedName>
    <definedName name="wrn.APLICAÇÃO." localSheetId="0" hidden="1">{#N/A,#N/A,FALSE,"CONTROLE"}</definedName>
    <definedName name="wrn.APLICAÇÃO." localSheetId="1" hidden="1">{#N/A,#N/A,FALSE,"CONTROLE"}</definedName>
    <definedName name="wrn.APLICAÇÃO." hidden="1">{#N/A,#N/A,FALSE,"CONTROLE"}</definedName>
    <definedName name="wrn.August._.1._.2003._.Rate._.Change." localSheetId="0" hidden="1">{"JFJ-1",#N/A,FALSE,"JFJ-1 Deferral Recovery Rate";"JFJ-2",#N/A,FALSE,"JFJ-2 NNC Rates";"JFJ-3",#N/A,FALSE,"JFJ-3 MTC Rate";"JFJ-4",#N/A,FALSE,"JFJ-4 CEP Rate";"JFJ-5",#N/A,FALSE,"JFJ-5 USF Rate";"JFJ-6",#N/A,FALSE,"JFJ-6 CRA Rate";"JFJ-7",#N/A,FALSE,"JFJ-7 2003 Rate Impact Summary";"JFJ-8",#N/A,FALSE,"ACE 25 Year Sales Forecast"}</definedName>
    <definedName name="wrn.August._.1._.2003._.Rate._.Change." localSheetId="1" hidden="1">{"JFJ-1",#N/A,FALSE,"JFJ-1 Deferral Recovery Rate";"JFJ-2",#N/A,FALSE,"JFJ-2 NNC Rates";"JFJ-3",#N/A,FALSE,"JFJ-3 MTC Rate";"JFJ-4",#N/A,FALSE,"JFJ-4 CEP Rate";"JFJ-5",#N/A,FALSE,"JFJ-5 USF Rate";"JFJ-6",#N/A,FALSE,"JFJ-6 CRA Rate";"JFJ-7",#N/A,FALSE,"JFJ-7 2003 Rate Impact Summary";"JFJ-8",#N/A,FALSE,"ACE 25 Year Sales Forecast"}</definedName>
    <definedName name="wrn.August._.1._.2003._.Rate._.Change." hidden="1">{"JFJ-1",#N/A,FALSE,"JFJ-1 Deferral Recovery Rate";"JFJ-2",#N/A,FALSE,"JFJ-2 NNC Rates";"JFJ-3",#N/A,FALSE,"JFJ-3 MTC Rate";"JFJ-4",#N/A,FALSE,"JFJ-4 CEP Rate";"JFJ-5",#N/A,FALSE,"JFJ-5 USF Rate";"JFJ-6",#N/A,FALSE,"JFJ-6 CRA Rate";"JFJ-7",#N/A,FALSE,"JFJ-7 2003 Rate Impact Summary";"JFJ-8",#N/A,FALSE,"ACE 25 Year Sales Forecast"}</definedName>
    <definedName name="wrn.B._.P._.TDS.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ack._.Up._.Book._.Revised." localSheetId="0" hidden="1">{#N/A,#N/A,TRUE,"ToC Back-up Book Revised";#N/A,#N/A,TRUE,"LOB Earnings Revised";#N/A,#N/A,TRUE,"Credit Stats-PSEG Case#1";#N/A,#N/A,TRUE,"Capitalization-Case#1";#N/A,#N/A,TRUE,"Share Equity Change Revised";#N/A,#N/A,TRUE,"LOB Earnings VS Revised";#N/A,#N/A,TRUE,"Profitability Summary Revised";#N/A,#N/A,TRUE,"CFandFFO Revised";#N/A,#N/A,TRUE,"Credit Stats-graph-Base"}</definedName>
    <definedName name="wrn.Back._.Up._.Book._.Revised." localSheetId="1" hidden="1">{#N/A,#N/A,TRUE,"ToC Back-up Book Revised";#N/A,#N/A,TRUE,"LOB Earnings Revised";#N/A,#N/A,TRUE,"Credit Stats-PSEG Case#1";#N/A,#N/A,TRUE,"Capitalization-Case#1";#N/A,#N/A,TRUE,"Share Equity Change Revised";#N/A,#N/A,TRUE,"LOB Earnings VS Revised";#N/A,#N/A,TRUE,"Profitability Summary Revised";#N/A,#N/A,TRUE,"CFandFFO Revised";#N/A,#N/A,TRUE,"Credit Stats-graph-Base"}</definedName>
    <definedName name="wrn.Back._.Up._.Book._.Revised." hidden="1">{#N/A,#N/A,TRUE,"ToC Back-up Book Revised";#N/A,#N/A,TRUE,"LOB Earnings Revised";#N/A,#N/A,TRUE,"Credit Stats-PSEG Case#1";#N/A,#N/A,TRUE,"Capitalization-Case#1";#N/A,#N/A,TRUE,"Share Equity Change Revised";#N/A,#N/A,TRUE,"LOB Earnings VS Revised";#N/A,#N/A,TRUE,"Profitability Summary Revised";#N/A,#N/A,TRUE,"CFandFFO Revised";#N/A,#N/A,TRUE,"Credit Stats-graph-Base"}</definedName>
    <definedName name="wrn.Backup._.Book." localSheetId="0" hidden="1">{#N/A,#N/A,FALSE,"ToC Back-up Book";#N/A,#N/A,FALSE,"LOB Earnings";#N/A,#N/A,FALSE,"Profitability Summary";#N/A,#N/A,FALSE,"CFandFFO";#N/A,#N/A,FALSE,"Capitalization-Case#1";#N/A,#N/A,FALSE,"Share Equity Change";#N/A,#N/A,FALSE,"Credit Stats-graph-b&amp;Y";#N/A,#N/A,FALSE,"Credit Stats-PSEG Case#1"}</definedName>
    <definedName name="wrn.Backup._.Book." localSheetId="1" hidden="1">{#N/A,#N/A,FALSE,"ToC Back-up Book";#N/A,#N/A,FALSE,"LOB Earnings";#N/A,#N/A,FALSE,"Profitability Summary";#N/A,#N/A,FALSE,"CFandFFO";#N/A,#N/A,FALSE,"Capitalization-Case#1";#N/A,#N/A,FALSE,"Share Equity Change";#N/A,#N/A,FALSE,"Credit Stats-graph-b&amp;Y";#N/A,#N/A,FALSE,"Credit Stats-PSEG Case#1"}</definedName>
    <definedName name="wrn.Backup._.Book." hidden="1">{#N/A,#N/A,FALSE,"ToC Back-up Book";#N/A,#N/A,FALSE,"LOB Earnings";#N/A,#N/A,FALSE,"Profitability Summary";#N/A,#N/A,FALSE,"CFandFFO";#N/A,#N/A,FALSE,"Capitalization-Case#1";#N/A,#N/A,FALSE,"Share Equity Change";#N/A,#N/A,FALSE,"Credit Stats-graph-b&amp;Y";#N/A,#N/A,FALSE,"Credit Stats-PSEG Case#1"}</definedName>
    <definedName name="wrn.Basic." localSheetId="0" hidden="1">{#N/A,#N/A,FALSE,"O&amp;M by processes";#N/A,#N/A,FALSE,"Elec Act vs Bud";#N/A,#N/A,FALSE,"G&amp;A";#N/A,#N/A,FALSE,"BGS";#N/A,#N/A,FALSE,"Res Cost"}</definedName>
    <definedName name="wrn.Basic." localSheetId="1" hidden="1">{#N/A,#N/A,FALSE,"O&amp;M by processes";#N/A,#N/A,FALSE,"Elec Act vs Bud";#N/A,#N/A,FALSE,"G&amp;A";#N/A,#N/A,FALSE,"BGS";#N/A,#N/A,FALSE,"Res Cost"}</definedName>
    <definedName name="wrn.Basic." hidden="1">{#N/A,#N/A,FALSE,"O&amp;M by processes";#N/A,#N/A,FALSE,"Elec Act vs Bud";#N/A,#N/A,FALSE,"G&amp;A";#N/A,#N/A,FALSE,"BGS";#N/A,#N/A,FALSE,"Res Cost"}</definedName>
    <definedName name="wrn.Brad." localSheetId="0" hidden="1">{#N/A,#N/A,FALSE,"IS-Current";#N/A,#N/A,FALSE,"BS Current";#N/A,#N/A,FALSE,"CF Current";#N/A,#N/A,FALSE,"IS-Diff";#N/A,#N/A,FALSE,"BS-Diff";#N/A,#N/A,FALSE,"CF-Diff"}</definedName>
    <definedName name="wrn.Brad." localSheetId="1" hidden="1">{#N/A,#N/A,FALSE,"IS-Current";#N/A,#N/A,FALSE,"BS Current";#N/A,#N/A,FALSE,"CF Current";#N/A,#N/A,FALSE,"IS-Diff";#N/A,#N/A,FALSE,"BS-Diff";#N/A,#N/A,FALSE,"CF-Diff"}</definedName>
    <definedName name="wrn.Brad." hidden="1">{#N/A,#N/A,FALSE,"IS-Current";#N/A,#N/A,FALSE,"BS Current";#N/A,#N/A,FALSE,"CF Current";#N/A,#N/A,FALSE,"IS-Diff";#N/A,#N/A,FALSE,"BS-Diff";#N/A,#N/A,FALSE,"CF-Diff"}</definedName>
    <definedName name="wrn.Brenda." localSheetId="0" hidden="1">{#N/A,#N/A,FALSE,"OC Earnings";#N/A,#N/A,FALSE,"1841";#N/A,#N/A,FALSE,"EH&amp;S Summary";#N/A,#N/A,FALSE,"Business Center Summary";#N/A,#N/A,FALSE,"1879";#N/A,#N/A,FALSE,"1918";#N/A,#N/A,FALSE,"Law Summary";#N/A,#N/A,FALSE,"1890";#N/A,#N/A,FALSE,"1886";#N/A,#N/A,FALSE,"SCM Summary";#N/A,#N/A,FALSE,"Treasury Summary";#N/A,#N/A,FALSE,"1856";#N/A,#N/A,FALSE,"1877";#N/A,#N/A,FALSE,"1878";#N/A,#N/A,FALSE,"2181";#N/A,#N/A,FALSE,"1857";#N/A,#N/A,FALSE,"1884";#N/A,#N/A,FALSE,"1882";#N/A,#N/A,FALSE,"2236";#N/A,#N/A,FALSE,"1858"}</definedName>
    <definedName name="wrn.Brenda." localSheetId="1" hidden="1">{#N/A,#N/A,FALSE,"OC Earnings";#N/A,#N/A,FALSE,"1841";#N/A,#N/A,FALSE,"EH&amp;S Summary";#N/A,#N/A,FALSE,"Business Center Summary";#N/A,#N/A,FALSE,"1879";#N/A,#N/A,FALSE,"1918";#N/A,#N/A,FALSE,"Law Summary";#N/A,#N/A,FALSE,"1890";#N/A,#N/A,FALSE,"1886";#N/A,#N/A,FALSE,"SCM Summary";#N/A,#N/A,FALSE,"Treasury Summary";#N/A,#N/A,FALSE,"1856";#N/A,#N/A,FALSE,"1877";#N/A,#N/A,FALSE,"1878";#N/A,#N/A,FALSE,"2181";#N/A,#N/A,FALSE,"1857";#N/A,#N/A,FALSE,"1884";#N/A,#N/A,FALSE,"1882";#N/A,#N/A,FALSE,"2236";#N/A,#N/A,FALSE,"1858"}</definedName>
    <definedName name="wrn.Brenda." hidden="1">{#N/A,#N/A,FALSE,"OC Earnings";#N/A,#N/A,FALSE,"1841";#N/A,#N/A,FALSE,"EH&amp;S Summary";#N/A,#N/A,FALSE,"Business Center Summary";#N/A,#N/A,FALSE,"1879";#N/A,#N/A,FALSE,"1918";#N/A,#N/A,FALSE,"Law Summary";#N/A,#N/A,FALSE,"1890";#N/A,#N/A,FALSE,"1886";#N/A,#N/A,FALSE,"SCM Summary";#N/A,#N/A,FALSE,"Treasury Summary";#N/A,#N/A,FALSE,"1856";#N/A,#N/A,FALSE,"1877";#N/A,#N/A,FALSE,"1878";#N/A,#N/A,FALSE,"2181";#N/A,#N/A,FALSE,"1857";#N/A,#N/A,FALSE,"1884";#N/A,#N/A,FALSE,"1882";#N/A,#N/A,FALSE,"2236";#N/A,#N/A,FALSE,"1858"}</definedName>
    <definedName name="wrn.Business._.with._.2001._.by._.Month." localSheetId="0" hidden="1">{"Income Statement 2001-2005",#N/A,TRUE,"IS-Gas Distribution";"Balance Sheet 2001-2005",#N/A,TRUE,"BS-Gas Distribution";"Cash Flow 2001-2005",#N/A,TRUE,"CF-Gas Distribution";#N/A,#N/A,TRUE,"Ratios-Gas Distribution";"Income Statement Months 2001",#N/A,TRUE,"IS-Gas Distribution";"Balance Sheet 2001 Months",#N/A,TRUE,"BS-Gas Distribution";"Cash Flow 2001 Months",#N/A,TRUE,"CF-Gas Distribution";#N/A,#N/A,TRUE,"Plant Schedule-GDist";#N/A,#N/A,TRUE,"Interest Schedule-GDist"}</definedName>
    <definedName name="wrn.Business._.with._.2001._.by._.Month." localSheetId="1" hidden="1">{"Income Statement 2001-2005",#N/A,TRUE,"IS-Gas Distribution";"Balance Sheet 2001-2005",#N/A,TRUE,"BS-Gas Distribution";"Cash Flow 2001-2005",#N/A,TRUE,"CF-Gas Distribution";#N/A,#N/A,TRUE,"Ratios-Gas Distribution";"Income Statement Months 2001",#N/A,TRUE,"IS-Gas Distribution";"Balance Sheet 2001 Months",#N/A,TRUE,"BS-Gas Distribution";"Cash Flow 2001 Months",#N/A,TRUE,"CF-Gas Distribution";#N/A,#N/A,TRUE,"Plant Schedule-GDist";#N/A,#N/A,TRUE,"Interest Schedule-GDist"}</definedName>
    <definedName name="wrn.Business._.with._.2001._.by._.Month." hidden="1">{"Income Statement 2001-2005",#N/A,TRUE,"IS-Gas Distribution";"Balance Sheet 2001-2005",#N/A,TRUE,"BS-Gas Distribution";"Cash Flow 2001-2005",#N/A,TRUE,"CF-Gas Distribution";#N/A,#N/A,TRUE,"Ratios-Gas Distribution";"Income Statement Months 2001",#N/A,TRUE,"IS-Gas Distribution";"Balance Sheet 2001 Months",#N/A,TRUE,"BS-Gas Distribution";"Cash Flow 2001 Months",#N/A,TRUE,"CF-Gas Distribution";#N/A,#N/A,TRUE,"Plant Schedule-GDist";#N/A,#N/A,TRUE,"Interest Schedule-GDist"}</definedName>
    <definedName name="wrn.Cash._.Products." localSheetId="0" hidden="1">{"Cash - Products",#N/A,FALSE,"SUB BS Flux"}</definedName>
    <definedName name="wrn.Cash._.Products." localSheetId="1" hidden="1">{"Cash - Products",#N/A,FALSE,"SUB BS Flux"}</definedName>
    <definedName name="wrn.Cash._.Products." hidden="1">{"Cash - Products",#N/A,FALSE,"SUB BS Flux"}</definedName>
    <definedName name="wrn.ChartSet." localSheetId="0" hidden="1">{#N/A,#N/A,FALSE,"Elec Deliv";#N/A,#N/A,FALSE,"Atlantic Pie";#N/A,#N/A,FALSE,"Bay Pie";#N/A,#N/A,FALSE,"New Castle Pie";#N/A,#N/A,FALSE,"Transmission Pie"}</definedName>
    <definedName name="wrn.ChartSet." localSheetId="1" hidden="1">{#N/A,#N/A,FALSE,"Elec Deliv";#N/A,#N/A,FALSE,"Atlantic Pie";#N/A,#N/A,FALSE,"Bay Pie";#N/A,#N/A,FALSE,"New Castle Pie";#N/A,#N/A,FALSE,"Transmission Pie"}</definedName>
    <definedName name="wrn.ChartSet." hidden="1">{#N/A,#N/A,FALSE,"Elec Deliv";#N/A,#N/A,FALSE,"Atlantic Pie";#N/A,#N/A,FALSE,"Bay Pie";#N/A,#N/A,FALSE,"New Castle Pie";#N/A,#N/A,FALSE,"Transmission Pie"}</definedName>
    <definedName name="wrn.COKE." localSheetId="0" hidden="1">{#N/A,#N/A,FALSE,"COKE"}</definedName>
    <definedName name="wrn.COKE." localSheetId="1" hidden="1">{#N/A,#N/A,FALSE,"COKE"}</definedName>
    <definedName name="wrn.COKE." hidden="1">{#N/A,#N/A,FALSE,"COKE"}</definedName>
    <definedName name="wrn.COS." localSheetId="0" hidden="1">{"detail",#N/A,FALSE,"COSSUM"}</definedName>
    <definedName name="wrn.COS." localSheetId="1" hidden="1">{"detail",#N/A,FALSE,"COSSUM"}</definedName>
    <definedName name="wrn.COS." hidden="1">{"detail",#N/A,FALSE,"COSSUM"}</definedName>
    <definedName name="wrn.Current." localSheetId="0" hidden="1">{#N/A,#N/A,FALSE,"KeyStatsCurrent";#N/A,#N/A,FALSE,"RATIOS New";#N/A,#N/A,FALSE,"IS New";#N/A,#N/A,FALSE,"BS New";#N/A,#N/A,FALSE,"CF New"}</definedName>
    <definedName name="wrn.Current." localSheetId="1" hidden="1">{#N/A,#N/A,FALSE,"KeyStatsCurrent";#N/A,#N/A,FALSE,"RATIOS New";#N/A,#N/A,FALSE,"IS New";#N/A,#N/A,FALSE,"BS New";#N/A,#N/A,FALSE,"CF New"}</definedName>
    <definedName name="wrn.Current." hidden="1">{#N/A,#N/A,FALSE,"KeyStatsCurrent";#N/A,#N/A,FALSE,"RATIOS New";#N/A,#N/A,FALSE,"IS New";#N/A,#N/A,FALSE,"BS New";#N/A,#N/A,FALSE,"CF New"}</definedName>
    <definedName name="wrn.Current._.Plan." localSheetId="0" hidden="1">{#N/A,#N/A,TRUE,"Ratio-ED-Current";#N/A,#N/A,TRUE,"IS-ED-Current";#N/A,#N/A,TRUE,"BS-ED-Current";#N/A,#N/A,TRUE,"CF-ED-Current ";#N/A,#N/A,TRUE,"Plant-ED-Current"}</definedName>
    <definedName name="wrn.Current._.Plan." localSheetId="1" hidden="1">{#N/A,#N/A,TRUE,"Ratio-ED-Current";#N/A,#N/A,TRUE,"IS-ED-Current";#N/A,#N/A,TRUE,"BS-ED-Current";#N/A,#N/A,TRUE,"CF-ED-Current ";#N/A,#N/A,TRUE,"Plant-ED-Current"}</definedName>
    <definedName name="wrn.Current._.Plan." hidden="1">{#N/A,#N/A,TRUE,"Ratio-ED-Current";#N/A,#N/A,TRUE,"IS-ED-Current";#N/A,#N/A,TRUE,"BS-ED-Current";#N/A,#N/A,TRUE,"CF-ED-Current ";#N/A,#N/A,TRUE,"Plant-ED-Current"}</definedName>
    <definedName name="wrn.Current._.View._.and._.Differences." localSheetId="0" hidden="1">{#N/A,#N/A,FALSE,"SummaryStats";#N/A,#N/A,FALSE,"SumtatsDIFFvsPrior";#N/A,#N/A,FALSE,"Drivers";#N/A,#N/A,FALSE,"IS Update";#N/A,#N/A,FALSE,"IS UpdateBGSS";#N/A,#N/A,FALSE,"IS DIFF";#N/A,#N/A,FALSE,"IS 2 DIFF";#N/A,#N/A,FALSE,"BS Update";#N/A,#N/A,FALSE,"BS DIFFvsPrior";#N/A,#N/A,FALSE,"CF Update";#N/A,#N/A,FALSE,"CF DIFFvsPrior"}</definedName>
    <definedName name="wrn.Current._.View._.and._.Differences." localSheetId="1" hidden="1">{#N/A,#N/A,FALSE,"SummaryStats";#N/A,#N/A,FALSE,"SumtatsDIFFvsPrior";#N/A,#N/A,FALSE,"Drivers";#N/A,#N/A,FALSE,"IS Update";#N/A,#N/A,FALSE,"IS UpdateBGSS";#N/A,#N/A,FALSE,"IS DIFF";#N/A,#N/A,FALSE,"IS 2 DIFF";#N/A,#N/A,FALSE,"BS Update";#N/A,#N/A,FALSE,"BS DIFFvsPrior";#N/A,#N/A,FALSE,"CF Update";#N/A,#N/A,FALSE,"CF DIFFvsPrior"}</definedName>
    <definedName name="wrn.Current._.View._.and._.Differences." hidden="1">{#N/A,#N/A,FALSE,"SummaryStats";#N/A,#N/A,FALSE,"SumtatsDIFFvsPrior";#N/A,#N/A,FALSE,"Drivers";#N/A,#N/A,FALSE,"IS Update";#N/A,#N/A,FALSE,"IS UpdateBGSS";#N/A,#N/A,FALSE,"IS DIFF";#N/A,#N/A,FALSE,"IS 2 DIFF";#N/A,#N/A,FALSE,"BS Update";#N/A,#N/A,FALSE,"BS DIFFvsPrior";#N/A,#N/A,FALSE,"CF Update";#N/A,#N/A,FALSE,"CF DIFFvsPrior"}</definedName>
    <definedName name="wrn.Data._.dump." localSheetId="0" hidden="1">{"Input Data",#N/A,FALSE,"Input";"Income and Cash Flow",#N/A,FALSE,"Calculations"}</definedName>
    <definedName name="wrn.Data._.dump." localSheetId="1" hidden="1">{"Input Data",#N/A,FALSE,"Input";"Income and Cash Flow",#N/A,FALSE,"Calculations"}</definedName>
    <definedName name="wrn.Data._.dump." hidden="1">{"Input Data",#N/A,FALSE,"Input";"Income and Cash Flow",#N/A,FALSE,"Calculations"}</definedName>
    <definedName name="wrn.Deferral._.Forecast." localSheetId="0" hidden="1">{"Summary Deferral Forecast",#N/A,FALSE,"Deferral Forecast";"BGS Deferral Forecast",#N/A,FALSE,"BGS Deferral";"NNC Deferral Forecast",#N/A,FALSE,"NNC Deferral";"MTCDeferralForecast",#N/A,FALSE,"MTC Deferral";"SBC Deferral Forecast",#N/A,FALSE,"SBC Deferral"}</definedName>
    <definedName name="wrn.Deferral._.Forecast." localSheetId="1" hidden="1">{"Summary Deferral Forecast",#N/A,FALSE,"Deferral Forecast";"BGS Deferral Forecast",#N/A,FALSE,"BGS Deferral";"NNC Deferral Forecast",#N/A,FALSE,"NNC Deferral";"MTCDeferralForecast",#N/A,FALSE,"MTC Deferral";"SBC Deferral Forecast",#N/A,FALSE,"SBC Deferral"}</definedName>
    <definedName name="wrn.Deferral._.Forecast." hidden="1">{"Summary Deferral Forecast",#N/A,FALSE,"Deferral Forecast";"BGS Deferral Forecast",#N/A,FALSE,"BGS Deferral";"NNC Deferral Forecast",#N/A,FALSE,"NNC Deferral";"MTCDeferralForecast",#N/A,FALSE,"MTC Deferral";"SBC Deferral Forecast",#N/A,FALSE,"SBC Deferral"}</definedName>
    <definedName name="wrn.Dept_Income_Statement." localSheetId="0" hidden="1">{#N/A,#N/A,FALSE,"Month";#N/A,#N/A,FALSE,"Period";#N/A,#N/A,FALSE,"12 Month";#N/A,#N/A,FALSE,"Quarter"}</definedName>
    <definedName name="wrn.Dept_Income_Statement." localSheetId="1" hidden="1">{#N/A,#N/A,FALSE,"Month";#N/A,#N/A,FALSE,"Period";#N/A,#N/A,FALSE,"12 Month";#N/A,#N/A,FALSE,"Quarter"}</definedName>
    <definedName name="wrn.Dept_Income_Statement." hidden="1">{#N/A,#N/A,FALSE,"Month";#N/A,#N/A,FALSE,"Period";#N/A,#N/A,FALSE,"12 Month";#N/A,#N/A,FALSE,"Quarter"}</definedName>
    <definedName name="wrn.DespesasPorArea." localSheetId="0" hidden="1">{"TotalGeralDespesasPorArea",#N/A,FALSE,"VinculosAccessEfetivo"}</definedName>
    <definedName name="wrn.DespesasPorArea." localSheetId="1" hidden="1">{"TotalGeralDespesasPorArea",#N/A,FALSE,"VinculosAccessEfetivo"}</definedName>
    <definedName name="wrn.DespesasPorArea." hidden="1">{"TotalGeralDespesasPorArea",#N/A,FALSE,"VinculosAccessEfetivo"}</definedName>
    <definedName name="wrn.Difference._.Package." localSheetId="0" hidden="1">{#N/A,#N/A,FALSE,"Table of Contents";#N/A,#N/A,FALSE,"LOB Earnings";#N/A,#N/A,FALSE,"LOB Earnings-Case#2";#N/A,#N/A,FALSE,"LOB vs. FinOutlook";#N/A,#N/A,FALSE,"Capitalization-Case#1";#N/A,#N/A,FALSE,"Capitalization-Case#2";#N/A,#N/A,FALSE,"Capitalization-2003RA";#N/A,#N/A,FALSE,"Capitalization-finOutlook";#N/A,#N/A,FALSE,"Credit Stats-Case#1";#N/A,#N/A,FALSE,"Credit Stats-Case#2";#N/A,#N/A,FALSE,"Credit Stats-2003RA";#N/A,#N/A,FALSE,"Credit Stats-finoutlook";#N/A,#N/A,FALSE,"Credit StatsVs.Case#2";#N/A,#N/A,FALSE,"Credit Stats vs. April 2003 RA";#N/A,#N/A,FALSE,"Credit StatsVs.finoutlook";#N/A,#N/A,FALSE,"Dividends";#N/A,#N/A,FALSE,"Share Equity Change";#N/A,#N/A,FALSE,"CashfromOperations";#N/A,#N/A,FALSE,"ROE";#N/A,#N/A,FALSE,"Credit Stats-graph-b&amp;Y"}</definedName>
    <definedName name="wrn.Difference._.Package." localSheetId="1" hidden="1">{#N/A,#N/A,FALSE,"Table of Contents";#N/A,#N/A,FALSE,"LOB Earnings";#N/A,#N/A,FALSE,"LOB Earnings-Case#2";#N/A,#N/A,FALSE,"LOB vs. FinOutlook";#N/A,#N/A,FALSE,"Capitalization-Case#1";#N/A,#N/A,FALSE,"Capitalization-Case#2";#N/A,#N/A,FALSE,"Capitalization-2003RA";#N/A,#N/A,FALSE,"Capitalization-finOutlook";#N/A,#N/A,FALSE,"Credit Stats-Case#1";#N/A,#N/A,FALSE,"Credit Stats-Case#2";#N/A,#N/A,FALSE,"Credit Stats-2003RA";#N/A,#N/A,FALSE,"Credit Stats-finoutlook";#N/A,#N/A,FALSE,"Credit StatsVs.Case#2";#N/A,#N/A,FALSE,"Credit Stats vs. April 2003 RA";#N/A,#N/A,FALSE,"Credit StatsVs.finoutlook";#N/A,#N/A,FALSE,"Dividends";#N/A,#N/A,FALSE,"Share Equity Change";#N/A,#N/A,FALSE,"CashfromOperations";#N/A,#N/A,FALSE,"ROE";#N/A,#N/A,FALSE,"Credit Stats-graph-b&amp;Y"}</definedName>
    <definedName name="wrn.Difference._.Package." hidden="1">{#N/A,#N/A,FALSE,"Table of Contents";#N/A,#N/A,FALSE,"LOB Earnings";#N/A,#N/A,FALSE,"LOB Earnings-Case#2";#N/A,#N/A,FALSE,"LOB vs. FinOutlook";#N/A,#N/A,FALSE,"Capitalization-Case#1";#N/A,#N/A,FALSE,"Capitalization-Case#2";#N/A,#N/A,FALSE,"Capitalization-2003RA";#N/A,#N/A,FALSE,"Capitalization-finOutlook";#N/A,#N/A,FALSE,"Credit Stats-Case#1";#N/A,#N/A,FALSE,"Credit Stats-Case#2";#N/A,#N/A,FALSE,"Credit Stats-2003RA";#N/A,#N/A,FALSE,"Credit Stats-finoutlook";#N/A,#N/A,FALSE,"Credit StatsVs.Case#2";#N/A,#N/A,FALSE,"Credit Stats vs. April 2003 RA";#N/A,#N/A,FALSE,"Credit StatsVs.finoutlook";#N/A,#N/A,FALSE,"Dividends";#N/A,#N/A,FALSE,"Share Equity Change";#N/A,#N/A,FALSE,"CashfromOperations";#N/A,#N/A,FALSE,"ROE";#N/A,#N/A,FALSE,"Credit Stats-graph-b&amp;Y"}</definedName>
    <definedName name="wrn.Difference._.Package._.Abbreviated." localSheetId="0" hidden="1">{#N/A,#N/A,FALSE,"LOB Earnings";#N/A,#N/A,FALSE,"LOB vs. FinOutlook";#N/A,#N/A,FALSE,"Dividends";#N/A,#N/A,FALSE,"Capitalization-Case#1";#N/A,#N/A,FALSE,"CapitalizationVsFinOutlook";#N/A,#N/A,FALSE,"Share Equity Change";#N/A,#N/A,FALSE,"ROE";#N/A,#N/A,FALSE,"Credit Stats-graph-b&amp;Y"}</definedName>
    <definedName name="wrn.Difference._.Package._.Abbreviated." localSheetId="1" hidden="1">{#N/A,#N/A,FALSE,"LOB Earnings";#N/A,#N/A,FALSE,"LOB vs. FinOutlook";#N/A,#N/A,FALSE,"Dividends";#N/A,#N/A,FALSE,"Capitalization-Case#1";#N/A,#N/A,FALSE,"CapitalizationVsFinOutlook";#N/A,#N/A,FALSE,"Share Equity Change";#N/A,#N/A,FALSE,"ROE";#N/A,#N/A,FALSE,"Credit Stats-graph-b&amp;Y"}</definedName>
    <definedName name="wrn.Difference._.Package._.Abbreviated." hidden="1">{#N/A,#N/A,FALSE,"LOB Earnings";#N/A,#N/A,FALSE,"LOB vs. FinOutlook";#N/A,#N/A,FALSE,"Dividends";#N/A,#N/A,FALSE,"Capitalization-Case#1";#N/A,#N/A,FALSE,"CapitalizationVsFinOutlook";#N/A,#N/A,FALSE,"Share Equity Change";#N/A,#N/A,FALSE,"ROE";#N/A,#N/A,FALSE,"Credit Stats-graph-b&amp;Y"}</definedName>
    <definedName name="wrn.ELEC." localSheetId="0" hidden="1">{#N/A,#N/A,FALSE,"ELEC"}</definedName>
    <definedName name="wrn.ELEC." localSheetId="1" hidden="1">{#N/A,#N/A,FALSE,"ELEC"}</definedName>
    <definedName name="wrn.ELEC." hidden="1">{#N/A,#N/A,FALSE,"ELEC"}</definedName>
    <definedName name="wrn.everything._.but._.Power." localSheetId="0" hidden="1">{#N/A,#N/A,FALSE,"Sheet1";#N/A,#N/A,FALSE,"Summary-new";#N/A,#N/A,FALSE,"Utility";#N/A,#N/A,FALSE,"Elect Dist-New";#N/A,#N/A,FALSE,"GasDist-New";#N/A,#N/A,FALSE,"Transmission-New";#N/A,#N/A,FALSE,"ServiceCo-New";#N/A,#N/A,FALSE,"Enterprise-New";#N/A,#N/A,FALSE,"Power-New";#N/A,#N/A,FALSE,"Summary-diff";#N/A,#N/A,FALSE,"Utility-diff";#N/A,#N/A,FALSE,"Elect Dist-diff";#N/A,#N/A,FALSE,"GasDist-diff";#N/A,#N/A,FALSE,"RepairService-diff";#N/A,#N/A,FALSE,"ServiceCo-diff";#N/A,#N/A,FALSE,"Enterprise-diff"}</definedName>
    <definedName name="wrn.everything._.but._.Power." localSheetId="1" hidden="1">{#N/A,#N/A,FALSE,"Sheet1";#N/A,#N/A,FALSE,"Summary-new";#N/A,#N/A,FALSE,"Utility";#N/A,#N/A,FALSE,"Elect Dist-New";#N/A,#N/A,FALSE,"GasDist-New";#N/A,#N/A,FALSE,"Transmission-New";#N/A,#N/A,FALSE,"ServiceCo-New";#N/A,#N/A,FALSE,"Enterprise-New";#N/A,#N/A,FALSE,"Power-New";#N/A,#N/A,FALSE,"Summary-diff";#N/A,#N/A,FALSE,"Utility-diff";#N/A,#N/A,FALSE,"Elect Dist-diff";#N/A,#N/A,FALSE,"GasDist-diff";#N/A,#N/A,FALSE,"RepairService-diff";#N/A,#N/A,FALSE,"ServiceCo-diff";#N/A,#N/A,FALSE,"Enterprise-diff"}</definedName>
    <definedName name="wrn.everything._.but._.Power." hidden="1">{#N/A,#N/A,FALSE,"Sheet1";#N/A,#N/A,FALSE,"Summary-new";#N/A,#N/A,FALSE,"Utility";#N/A,#N/A,FALSE,"Elect Dist-New";#N/A,#N/A,FALSE,"GasDist-New";#N/A,#N/A,FALSE,"Transmission-New";#N/A,#N/A,FALSE,"ServiceCo-New";#N/A,#N/A,FALSE,"Enterprise-New";#N/A,#N/A,FALSE,"Power-New";#N/A,#N/A,FALSE,"Summary-diff";#N/A,#N/A,FALSE,"Utility-diff";#N/A,#N/A,FALSE,"Elect Dist-diff";#N/A,#N/A,FALSE,"GasDist-diff";#N/A,#N/A,FALSE,"RepairService-diff";#N/A,#N/A,FALSE,"ServiceCo-diff";#N/A,#N/A,FALSE,"Enterprise-diff"}</definedName>
    <definedName name="wrn.everytning._.New._.Old._.and._.Diffs._.but._.Power." localSheetId="0" hidden="1">{#N/A,#N/A,TRUE,"UtilitySummary-BB";#N/A,#N/A,TRUE,"UtilitySummary-schedule";#N/A,#N/A,TRUE,"Utility-new";#N/A,#N/A,TRUE,"Elect Dist-New";#N/A,#N/A,TRUE,"GasDist-New";#N/A,#N/A,TRUE,"RepairService-New";#N/A,#N/A,TRUE,"Transmission-New";#N/A,#N/A,TRUE,"Utility-Old";#N/A,#N/A,TRUE,"Elect Dist-Old";#N/A,#N/A,TRUE,"GasDist-Old";#N/A,#N/A,TRUE,"RepairService-Old";#N/A,#N/A,TRUE,"Transmission-Old";#N/A,#N/A,TRUE,"Utility-diff";#N/A,#N/A,TRUE,"Elect Dist-diff";#N/A,#N/A,TRUE,"GasDist-diff";#N/A,#N/A,TRUE,"RepairService-diff";#N/A,#N/A,TRUE,"Transmission-Diff";#N/A,#N/A,TRUE,"Adaytum P&amp;L DepAmort";#N/A,#N/A,TRUE,"Enterprise-New";#N/A,#N/A,TRUE,"Enterprise-Old";#N/A,#N/A,TRUE,"Enterprise-diff";#N/A,#N/A,TRUE,"ServiceCo-New";#N/A,#N/A,TRUE,"ServiceCo-Old";#N/A,#N/A,TRUE,"ServiceCo-diff"}</definedName>
    <definedName name="wrn.everytning._.New._.Old._.and._.Diffs._.but._.Power." localSheetId="1" hidden="1">{#N/A,#N/A,TRUE,"UtilitySummary-BB";#N/A,#N/A,TRUE,"UtilitySummary-schedule";#N/A,#N/A,TRUE,"Utility-new";#N/A,#N/A,TRUE,"Elect Dist-New";#N/A,#N/A,TRUE,"GasDist-New";#N/A,#N/A,TRUE,"RepairService-New";#N/A,#N/A,TRUE,"Transmission-New";#N/A,#N/A,TRUE,"Utility-Old";#N/A,#N/A,TRUE,"Elect Dist-Old";#N/A,#N/A,TRUE,"GasDist-Old";#N/A,#N/A,TRUE,"RepairService-Old";#N/A,#N/A,TRUE,"Transmission-Old";#N/A,#N/A,TRUE,"Utility-diff";#N/A,#N/A,TRUE,"Elect Dist-diff";#N/A,#N/A,TRUE,"GasDist-diff";#N/A,#N/A,TRUE,"RepairService-diff";#N/A,#N/A,TRUE,"Transmission-Diff";#N/A,#N/A,TRUE,"Adaytum P&amp;L DepAmort";#N/A,#N/A,TRUE,"Enterprise-New";#N/A,#N/A,TRUE,"Enterprise-Old";#N/A,#N/A,TRUE,"Enterprise-diff";#N/A,#N/A,TRUE,"ServiceCo-New";#N/A,#N/A,TRUE,"ServiceCo-Old";#N/A,#N/A,TRUE,"ServiceCo-diff"}</definedName>
    <definedName name="wrn.everytning._.New._.Old._.and._.Diffs._.but._.Power." hidden="1">{#N/A,#N/A,TRUE,"UtilitySummary-BB";#N/A,#N/A,TRUE,"UtilitySummary-schedule";#N/A,#N/A,TRUE,"Utility-new";#N/A,#N/A,TRUE,"Elect Dist-New";#N/A,#N/A,TRUE,"GasDist-New";#N/A,#N/A,TRUE,"RepairService-New";#N/A,#N/A,TRUE,"Transmission-New";#N/A,#N/A,TRUE,"Utility-Old";#N/A,#N/A,TRUE,"Elect Dist-Old";#N/A,#N/A,TRUE,"GasDist-Old";#N/A,#N/A,TRUE,"RepairService-Old";#N/A,#N/A,TRUE,"Transmission-Old";#N/A,#N/A,TRUE,"Utility-diff";#N/A,#N/A,TRUE,"Elect Dist-diff";#N/A,#N/A,TRUE,"GasDist-diff";#N/A,#N/A,TRUE,"RepairService-diff";#N/A,#N/A,TRUE,"Transmission-Diff";#N/A,#N/A,TRUE,"Adaytum P&amp;L DepAmort";#N/A,#N/A,TRUE,"Enterprise-New";#N/A,#N/A,TRUE,"Enterprise-Old";#N/A,#N/A,TRUE,"Enterprise-diff";#N/A,#N/A,TRUE,"ServiceCo-New";#N/A,#N/A,TRUE,"ServiceCo-Old";#N/A,#N/A,TRUE,"ServiceCo-diff"}</definedName>
    <definedName name="wrn.Filing." localSheetId="0" hidden="1">{#N/A,#N/A,FALSE,"Summary";#N/A,#N/A,FALSE,"Unbundled Revenue Summary ";#N/A,#N/A,FALSE,"Unbundled Rev Summary with Tax";"August Rates with Tax",#N/A,FALSE,"Rate Class Detail";"August Revenue with Tax",#N/A,FALSE,"Rate Class Detail";"August Rates wo Tax",#N/A,FALSE,"Rate Class Detail with Tax";"August Revenue wo Tax",#N/A,FALSE,"Rate Class Detail with Tax"}</definedName>
    <definedName name="wrn.Filing." localSheetId="1" hidden="1">{#N/A,#N/A,FALSE,"Summary";#N/A,#N/A,FALSE,"Unbundled Revenue Summary ";#N/A,#N/A,FALSE,"Unbundled Rev Summary with Tax";"August Rates with Tax",#N/A,FALSE,"Rate Class Detail";"August Revenue with Tax",#N/A,FALSE,"Rate Class Detail";"August Rates wo Tax",#N/A,FALSE,"Rate Class Detail with Tax";"August Revenue wo Tax",#N/A,FALSE,"Rate Class Detail with Tax"}</definedName>
    <definedName name="wrn.Filing." hidden="1">{#N/A,#N/A,FALSE,"Summary";#N/A,#N/A,FALSE,"Unbundled Revenue Summary ";#N/A,#N/A,FALSE,"Unbundled Rev Summary with Tax";"August Rates with Tax",#N/A,FALSE,"Rate Class Detail";"August Revenue with Tax",#N/A,FALSE,"Rate Class Detail";"August Rates wo Tax",#N/A,FALSE,"Rate Class Detail with Tax";"August Revenue wo Tax",#N/A,FALSE,"Rate Class Detail with Tax"}</definedName>
    <definedName name="wrn.Financial._.Summary." localSheetId="0" hidden="1">{#N/A,#N/A,FALSE,"Gas Utility Sum";#N/A,#N/A,FALSE,"UtilitySum";#N/A,#N/A,FALSE,"Elect Summary";#N/A,#N/A,FALSE,"TransmSum"}</definedName>
    <definedName name="wrn.Financial._.Summary." localSheetId="1" hidden="1">{#N/A,#N/A,FALSE,"Gas Utility Sum";#N/A,#N/A,FALSE,"UtilitySum";#N/A,#N/A,FALSE,"Elect Summary";#N/A,#N/A,FALSE,"TransmSum"}</definedName>
    <definedName name="wrn.Financial._.Summary." hidden="1">{#N/A,#N/A,FALSE,"Gas Utility Sum";#N/A,#N/A,FALSE,"UtilitySum";#N/A,#N/A,FALSE,"Elect Summary";#N/A,#N/A,FALSE,"TransmSum"}</definedName>
    <definedName name="wrn.For._.filling._.out._.assessments." localSheetId="0" hidden="1">{"Print Empty Template",#N/A,FALSE,"Input"}</definedName>
    <definedName name="wrn.For._.filling._.out._.assessments." localSheetId="1" hidden="1">{"Print Empty Template",#N/A,FALSE,"Input"}</definedName>
    <definedName name="wrn.For._.filling._.out._.assessments." hidden="1">{"Print Empty Template",#N/A,FALSE,"Input"}</definedName>
    <definedName name="wrn.FS." localSheetId="0" hidden="1">{#N/A,#N/A,FALSE,"Balance Sheet";#N/A,#N/A,FALSE,"Income Stmt";#N/A,#N/A,FALSE,"CGS Schedule";#N/A,#N/A,FALSE,"Selling Expense";#N/A,#N/A,FALSE,"Gen Admin Exp";#N/A,#N/A,FALSE,"Cash Flows";#N/A,#N/A,FALSE,"Officer_loan"}</definedName>
    <definedName name="wrn.FS." localSheetId="1" hidden="1">{#N/A,#N/A,FALSE,"Balance Sheet";#N/A,#N/A,FALSE,"Income Stmt";#N/A,#N/A,FALSE,"CGS Schedule";#N/A,#N/A,FALSE,"Selling Expense";#N/A,#N/A,FALSE,"Gen Admin Exp";#N/A,#N/A,FALSE,"Cash Flows";#N/A,#N/A,FALSE,"Officer_loan"}</definedName>
    <definedName name="wrn.FS." hidden="1">{#N/A,#N/A,FALSE,"Balance Sheet";#N/A,#N/A,FALSE,"Income Stmt";#N/A,#N/A,FALSE,"CGS Schedule";#N/A,#N/A,FALSE,"Selling Expense";#N/A,#N/A,FALSE,"Gen Admin Exp";#N/A,#N/A,FALSE,"Cash Flows";#N/A,#N/A,FALSE,"Officer_loan"}</definedName>
    <definedName name="wrn.GAC._.PRINT._.OUT." localSheetId="0" hidden="1">{#N/A,#N/A,FALSE,"JE051 PAGE 1 OF 3";#N/A,#N/A,FALSE,"JE051 PAGE 2 OF 3";#N/A,#N/A,FALSE,"JE051 PAGE 3 OF 3"}</definedName>
    <definedName name="wrn.GAC._.PRINT._.OUT." localSheetId="1" hidden="1">{#N/A,#N/A,FALSE,"JE051 PAGE 1 OF 3";#N/A,#N/A,FALSE,"JE051 PAGE 2 OF 3";#N/A,#N/A,FALSE,"JE051 PAGE 3 OF 3"}</definedName>
    <definedName name="wrn.GAC._.PRINT._.OUT." hidden="1">{#N/A,#N/A,FALSE,"JE051 PAGE 1 OF 3";#N/A,#N/A,FALSE,"JE051 PAGE 2 OF 3";#N/A,#N/A,FALSE,"JE051 PAGE 3 OF 3"}</definedName>
    <definedName name="wrn.heco." localSheetId="0" hidden="1">{"hecosum",#N/A,FALSE,"88-89"}</definedName>
    <definedName name="wrn.heco." localSheetId="1" hidden="1">{"hecosum",#N/A,FALSE,"88-89"}</definedName>
    <definedName name="wrn.heco." hidden="1">{"hecosum",#N/A,FALSE,"88-89"}</definedName>
    <definedName name="wrn.HLP._.Detail." localSheetId="0" hidden="1">{"2002 - 2006 Detail Income Statement",#N/A,FALSE,"TUB Income Statement wo DW";"BGS Deferral",#N/A,FALSE,"BGS Deferral";"NNC Deferral",#N/A,FALSE,"NNC Deferral";"MTC Deferral",#N/A,FALSE,"MTC Deferral";#N/A,#N/A,FALSE,"Schedule D"}</definedName>
    <definedName name="wrn.HLP._.Detail." localSheetId="1" hidden="1">{"2002 - 2006 Detail Income Statement",#N/A,FALSE,"TUB Income Statement wo DW";"BGS Deferral",#N/A,FALSE,"BGS Deferral";"NNC Deferral",#N/A,FALSE,"NNC Deferral";"MTC Deferral",#N/A,FALSE,"MTC Deferral";#N/A,#N/A,FALSE,"Schedule D"}</definedName>
    <definedName name="wrn.HLP._.Detail." hidden="1">{"2002 - 2006 Detail Income Statement",#N/A,FALSE,"TUB Income Statement wo DW";"BGS Deferral",#N/A,FALSE,"BGS Deferral";"NNC Deferral",#N/A,FALSE,"NNC Deferral";"MTC Deferral",#N/A,FALSE,"MTC Deferral";#N/A,#N/A,FALSE,"Schedule D"}</definedName>
    <definedName name="wrn.Informe._.RLI." localSheetId="0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rn.Informe._.RLI." localSheetId="1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rn.Informe._.RLI.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rn.inventory." localSheetId="0" hidden="1">{"summary",#N/A,TRUE,"Coal Inventory Summary";"view 1",#N/A,TRUE,"Coal Inv. By Station";"view 2",#N/A,TRUE,"Coal inv by sta 2";"view 3",#N/A,TRUE,"Coal inv by sta 3";"oil",#N/A,TRUE,"Oil Purchases"}</definedName>
    <definedName name="wrn.inventory." localSheetId="1" hidden="1">{"summary",#N/A,TRUE,"Coal Inventory Summary";"view 1",#N/A,TRUE,"Coal Inv. By Station";"view 2",#N/A,TRUE,"Coal inv by sta 2";"view 3",#N/A,TRUE,"Coal inv by sta 3";"oil",#N/A,TRUE,"Oil Purchases"}</definedName>
    <definedName name="wrn.inventory." hidden="1">{"summary",#N/A,TRUE,"Coal Inventory Summary";"view 1",#N/A,TRUE,"Coal Inv. By Station";"view 2",#N/A,TRUE,"Coal inv by sta 2";"view 3",#N/A,TRUE,"Coal inv by sta 3";"oil",#N/A,TRUE,"Oil Purchases"}</definedName>
    <definedName name="wrn.JPW._.GR._.Report." localSheetId="0" hidden="1">{#N/A,#N/A,FALSE,"P1 Vs P2 Summary";#N/A,#N/A,FALSE,"99 Vs 00 Summary";#N/A,#N/A,FALSE,"EF Summary";#N/A,#N/A,FALSE,"HUST Summary";#N/A,#N/A,FALSE,"Hawk Summary";#N/A,#N/A,FALSE,"Fut Sys Summary";#N/A,#N/A,FALSE,"Nimrod Summary";#N/A,#N/A,FALSE,"Gripen Summary";#N/A,#N/A,FALSE,"Land &amp; Naval Summary";#N/A,#N/A,FALSE,"Others Summary"}</definedName>
    <definedName name="wrn.JPW._.GR._.Report." localSheetId="1" hidden="1">{#N/A,#N/A,FALSE,"P1 Vs P2 Summary";#N/A,#N/A,FALSE,"99 Vs 00 Summary";#N/A,#N/A,FALSE,"EF Summary";#N/A,#N/A,FALSE,"HUST Summary";#N/A,#N/A,FALSE,"Hawk Summary";#N/A,#N/A,FALSE,"Fut Sys Summary";#N/A,#N/A,FALSE,"Nimrod Summary";#N/A,#N/A,FALSE,"Gripen Summary";#N/A,#N/A,FALSE,"Land &amp; Naval Summary";#N/A,#N/A,FALSE,"Others Summary"}</definedName>
    <definedName name="wrn.JPW._.GR._.Report." hidden="1">{#N/A,#N/A,FALSE,"P1 Vs P2 Summary";#N/A,#N/A,FALSE,"99 Vs 00 Summary";#N/A,#N/A,FALSE,"EF Summary";#N/A,#N/A,FALSE,"HUST Summary";#N/A,#N/A,FALSE,"Hawk Summary";#N/A,#N/A,FALSE,"Fut Sys Summary";#N/A,#N/A,FALSE,"Nimrod Summary";#N/A,#N/A,FALSE,"Gripen Summary";#N/A,#N/A,FALSE,"Land &amp; Naval Summary";#N/A,#N/A,FALSE,"Others Summary"}</definedName>
    <definedName name="wrn.live._.model._.and._.variances." localSheetId="0" hidden="1">{#N/A,#N/A,FALSE,"IS-NewRun";#N/A,#N/A,FALSE,"IS-Diff";#N/A,#N/A,FALSE,"BS-NewRun";#N/A,#N/A,FALSE,"BS-Diff";#N/A,#N/A,FALSE,"CF-NewRun";#N/A,#N/A,FALSE,"CF-Diff";#N/A,#N/A,FALSE,"Ratios-Newrun";#N/A,#N/A,FALSE,"Ratios-Diff";#N/A,#N/A,FALSE,"Plant Schedule-ED-NewRun";#N/A,#N/A,FALSE,"Plant Schedule-ED-Diff"}</definedName>
    <definedName name="wrn.live._.model._.and._.variances." localSheetId="1" hidden="1">{#N/A,#N/A,FALSE,"IS-NewRun";#N/A,#N/A,FALSE,"IS-Diff";#N/A,#N/A,FALSE,"BS-NewRun";#N/A,#N/A,FALSE,"BS-Diff";#N/A,#N/A,FALSE,"CF-NewRun";#N/A,#N/A,FALSE,"CF-Diff";#N/A,#N/A,FALSE,"Ratios-Newrun";#N/A,#N/A,FALSE,"Ratios-Diff";#N/A,#N/A,FALSE,"Plant Schedule-ED-NewRun";#N/A,#N/A,FALSE,"Plant Schedule-ED-Diff"}</definedName>
    <definedName name="wrn.live._.model._.and._.variances." hidden="1">{#N/A,#N/A,FALSE,"IS-NewRun";#N/A,#N/A,FALSE,"IS-Diff";#N/A,#N/A,FALSE,"BS-NewRun";#N/A,#N/A,FALSE,"BS-Diff";#N/A,#N/A,FALSE,"CF-NewRun";#N/A,#N/A,FALSE,"CF-Diff";#N/A,#N/A,FALSE,"Ratios-Newrun";#N/A,#N/A,FALSE,"Ratios-Diff";#N/A,#N/A,FALSE,"Plant Schedule-ED-NewRun";#N/A,#N/A,FALSE,"Plant Schedule-ED-Diff"}</definedName>
    <definedName name="wrn.Main._.Reports." localSheetId="0" hidden="1">{#N/A,#N/A,TRUE,"UtilitySummary-BB";#N/A,#N/A,TRUE,"UtilitySummary-schedule";#N/A,#N/A,TRUE,"UtilitySummary-schedule-old";#N/A,#N/A,TRUE,"UtilitySummary-schedule-diff";#N/A,#N/A,TRUE,"Adaytum P&amp;L DepAmort"}</definedName>
    <definedName name="wrn.Main._.Reports." localSheetId="1" hidden="1">{#N/A,#N/A,TRUE,"UtilitySummary-BB";#N/A,#N/A,TRUE,"UtilitySummary-schedule";#N/A,#N/A,TRUE,"UtilitySummary-schedule-old";#N/A,#N/A,TRUE,"UtilitySummary-schedule-diff";#N/A,#N/A,TRUE,"Adaytum P&amp;L DepAmort"}</definedName>
    <definedName name="wrn.Main._.Reports." hidden="1">{#N/A,#N/A,TRUE,"UtilitySummary-BB";#N/A,#N/A,TRUE,"UtilitySummary-schedule";#N/A,#N/A,TRUE,"UtilitySummary-schedule-old";#N/A,#N/A,TRUE,"UtilitySummary-schedule-diff";#N/A,#N/A,TRUE,"Adaytum P&amp;L DepAmort"}</definedName>
    <definedName name="wrn.New._.Plan." localSheetId="0" hidden="1">{#N/A,#N/A,FALSE,"IS Current";#N/A,#N/A,FALSE,"BS Current";#N/A,#N/A,FALSE,"CF Current";#N/A,#N/A,FALSE,"FinanceCube"}</definedName>
    <definedName name="wrn.New._.Plan." localSheetId="1" hidden="1">{#N/A,#N/A,FALSE,"IS Current";#N/A,#N/A,FALSE,"BS Current";#N/A,#N/A,FALSE,"CF Current";#N/A,#N/A,FALSE,"FinanceCube"}</definedName>
    <definedName name="wrn.New._.Plan." hidden="1">{#N/A,#N/A,FALSE,"IS Current";#N/A,#N/A,FALSE,"BS Current";#N/A,#N/A,FALSE,"CF Current";#N/A,#N/A,FALSE,"FinanceCube"}</definedName>
    <definedName name="wrn.NTC._.Deferred._.Asset." localSheetId="0" hidden="1">{#N/A,#N/A,FALSE,"NTC Coversheet";#N/A,#N/A,FALSE,"NTC Deferred";#N/A,#N/A,FALSE,"Exhibit 1";#N/A,#N/A,FALSE,"Exhibit 2";#N/A,#N/A,FALSE,"Exhibit 3"}</definedName>
    <definedName name="wrn.NTC._.Deferred._.Asset." localSheetId="1" hidden="1">{#N/A,#N/A,FALSE,"NTC Coversheet";#N/A,#N/A,FALSE,"NTC Deferred";#N/A,#N/A,FALSE,"Exhibit 1";#N/A,#N/A,FALSE,"Exhibit 2";#N/A,#N/A,FALSE,"Exhibit 3"}</definedName>
    <definedName name="wrn.NTC._.Deferred._.Asset." hidden="1">{#N/A,#N/A,FALSE,"NTC Coversheet";#N/A,#N/A,FALSE,"NTC Deferred";#N/A,#N/A,FALSE,"Exhibit 1";#N/A,#N/A,FALSE,"Exhibit 2";#N/A,#N/A,FALSE,"Exhibit 3"}</definedName>
    <definedName name="wrn.Old._.Plan." localSheetId="0" hidden="1">{#N/A,#N/A,FALSE,"IS LYP";#N/A,#N/A,FALSE,"BS LYP";#N/A,#N/A,FALSE,"CF LYP"}</definedName>
    <definedName name="wrn.Old._.Plan." localSheetId="1" hidden="1">{#N/A,#N/A,FALSE,"IS LYP";#N/A,#N/A,FALSE,"BS LYP";#N/A,#N/A,FALSE,"CF LYP"}</definedName>
    <definedName name="wrn.Old._.Plan." hidden="1">{#N/A,#N/A,FALSE,"IS LYP";#N/A,#N/A,FALSE,"BS LYP";#N/A,#N/A,FALSE,"CF LYP"}</definedName>
    <definedName name="wrn.Presentation." localSheetId="0" hidden="1">{#N/A,#N/A,TRUE,"LOB Earnings";#N/A,#N/A,TRUE,"Capitalization-Case#1";#N/A,#N/A,TRUE,"Dividends";#N/A,#N/A,TRUE,"Share Equity Change";#N/A,#N/A,TRUE,"ROE";#N/A,#N/A,TRUE,"ROCE";#N/A,#N/A,TRUE,"Credit Stats-graph-b&amp;Y";#N/A,#N/A,TRUE,"Credit Stats-Case#1"}</definedName>
    <definedName name="wrn.Presentation." localSheetId="1" hidden="1">{#N/A,#N/A,TRUE,"LOB Earnings";#N/A,#N/A,TRUE,"Capitalization-Case#1";#N/A,#N/A,TRUE,"Dividends";#N/A,#N/A,TRUE,"Share Equity Change";#N/A,#N/A,TRUE,"ROE";#N/A,#N/A,TRUE,"ROCE";#N/A,#N/A,TRUE,"Credit Stats-graph-b&amp;Y";#N/A,#N/A,TRUE,"Credit Stats-Case#1"}</definedName>
    <definedName name="wrn.Presentation." hidden="1">{#N/A,#N/A,TRUE,"LOB Earnings";#N/A,#N/A,TRUE,"Capitalization-Case#1";#N/A,#N/A,TRUE,"Dividends";#N/A,#N/A,TRUE,"Share Equity Change";#N/A,#N/A,TRUE,"ROE";#N/A,#N/A,TRUE,"ROCE";#N/A,#N/A,TRUE,"Credit Stats-graph-b&amp;Y";#N/A,#N/A,TRUE,"Credit Stats-Case#1"}</definedName>
    <definedName name="wrn.PRINT." localSheetId="0" hidden="1">{#N/A,#N/A,TRUE,"DATA";#N/A,#N/A,TRUE,"COSTS";#N/A,#N/A,TRUE,"PROB COST";#N/A,#N/A,TRUE,"RATE";#N/A,#N/A,TRUE,"JE";#N/A,#N/A,TRUE,"EXP";#N/A,#N/A,TRUE,"ARO S1";#N/A,#N/A,TRUE,"ARO S2";#N/A,#N/A,TRUE,"ARO HC";#N/A,#N/A,TRUE,"ARO PB2";#N/A,#N/A,TRUE,"ARO PB3"}</definedName>
    <definedName name="wrn.PRINT." localSheetId="1" hidden="1">{#N/A,#N/A,TRUE,"DATA";#N/A,#N/A,TRUE,"COSTS";#N/A,#N/A,TRUE,"PROB COST";#N/A,#N/A,TRUE,"RATE";#N/A,#N/A,TRUE,"JE";#N/A,#N/A,TRUE,"EXP";#N/A,#N/A,TRUE,"ARO S1";#N/A,#N/A,TRUE,"ARO S2";#N/A,#N/A,TRUE,"ARO HC";#N/A,#N/A,TRUE,"ARO PB2";#N/A,#N/A,TRUE,"ARO PB3"}</definedName>
    <definedName name="wrn.PRINT." hidden="1">{#N/A,#N/A,TRUE,"DATA";#N/A,#N/A,TRUE,"COSTS";#N/A,#N/A,TRUE,"PROB COST";#N/A,#N/A,TRUE,"RATE";#N/A,#N/A,TRUE,"JE";#N/A,#N/A,TRUE,"EXP";#N/A,#N/A,TRUE,"ARO S1";#N/A,#N/A,TRUE,"ARO S2";#N/A,#N/A,TRUE,"ARO HC";#N/A,#N/A,TRUE,"ARO PB2";#N/A,#N/A,TRUE,"ARO PB3"}</definedName>
    <definedName name="wrn.PrintAll.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wrn.PrintAll.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wrn.PrintAll.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wrn.Project._.Criteria." localSheetId="0" hidden="1">{#N/A,#N/A,FALSE,"Sheet1"}</definedName>
    <definedName name="wrn.Project._.Criteria." localSheetId="1" hidden="1">{#N/A,#N/A,FALSE,"Sheet1"}</definedName>
    <definedName name="wrn.Project._.Criteria." hidden="1">{#N/A,#N/A,FALSE,"Sheet1"}</definedName>
    <definedName name="wrn.R_D._.Tax._.Services." localSheetId="0" hidden="1">{#N/A,#N/A,FALSE,"R&amp;D Quick Calc";#N/A,#N/A,FALSE,"DOE Fee Schedule"}</definedName>
    <definedName name="wrn.R_D._.Tax._.Services." localSheetId="1" hidden="1">{#N/A,#N/A,FALSE,"R&amp;D Quick Calc";#N/A,#N/A,FALSE,"DOE Fee Schedule"}</definedName>
    <definedName name="wrn.R_D._.Tax._.Services." hidden="1">{#N/A,#N/A,FALSE,"R&amp;D Quick Calc";#N/A,#N/A,FALSE,"DOE Fee Schedule"}</definedName>
    <definedName name="wrn.Receipt._.Stats." localSheetId="0" hidden="1">{"CM Dollars",#N/A,FALSE,"Rec Dollars";"YTD Dollars",#N/A,FALSE,"Rec Dollars";"CM Rec Stats",#N/A,FALSE,"Rec Dollars";"YTD Rec Stats",#N/A,FALSE,"Rec Dollars"}</definedName>
    <definedName name="wrn.Receipt._.Stats." localSheetId="1" hidden="1">{"CM Dollars",#N/A,FALSE,"Rec Dollars";"YTD Dollars",#N/A,FALSE,"Rec Dollars";"CM Rec Stats",#N/A,FALSE,"Rec Dollars";"YTD Rec Stats",#N/A,FALSE,"Rec Dollars"}</definedName>
    <definedName name="wrn.Receipt._.Stats." hidden="1">{"CM Dollars",#N/A,FALSE,"Rec Dollars";"YTD Dollars",#N/A,FALSE,"Rec Dollars";"CM Rec Stats",#N/A,FALSE,"Rec Dollars";"YTD Rec Stats",#N/A,FALSE,"Rec Dollars"}</definedName>
    <definedName name="wrn.RELATORIO." localSheetId="0" hidden="1">{#N/A,#N/A,FALSE,"CONTROLE";#N/A,#N/A,FALSE,"CONTROLE"}</definedName>
    <definedName name="wrn.RELATORIO." localSheetId="1" hidden="1">{#N/A,#N/A,FALSE,"CONTROLE";#N/A,#N/A,FALSE,"CONTROLE"}</definedName>
    <definedName name="wrn.RELATORIO." hidden="1">{#N/A,#N/A,FALSE,"CONTROLE";#N/A,#N/A,FALSE,"CONTROLE"}</definedName>
    <definedName name="wrn.Report." localSheetId="0" hidden="1">{#N/A,#N/A,FALSE,"Work performed";#N/A,#N/A,FALSE,"Resources"}</definedName>
    <definedName name="wrn.Report." localSheetId="1" hidden="1">{#N/A,#N/A,FALSE,"Work performed";#N/A,#N/A,FALSE,"Resources"}</definedName>
    <definedName name="wrn.Report." hidden="1">{#N/A,#N/A,FALSE,"Work performed";#N/A,#N/A,FALSE,"Resources"}</definedName>
    <definedName name="wrn.Revenue._.Analysis." localSheetId="0" hidden="1">{"High Level Summary",#N/A,FALSE,"High Level Summary";"Summary",#N/A,FALSE,"Summary";"Post Restructuring Revenue",#N/A,FALSE,"NEW RATE REV BY RATE CLASS";"Pre-Restructuring Revenue",#N/A,FALSE,"OLD RATE REV BY RATE CLASS";"1998 Sales",#N/A,FALSE,"NEW RATE REV BY RATE CLASS";"1999 Sales",#N/A,FALSE,"7 and 5 RATE REV BY RATE CLASS";"1999 7&amp;5 Revenue",#N/A,FALSE,"7 and 5 RATE REV BY RATE CLASS";"2000 Revenue",#N/A,FALSE,"2000 RATE REV BY RATE CLASS";"2001 Revenue",#N/A,FALSE,"2001 RATE REV BY RATE CLASS";"Post Restructuring Rates",#N/A,FALSE,"1999 NEW RATE SHAPING";"Pre-Restructuring Rates",#N/A,FALSE,"1999 OLD RATE SHAPING";"2000 Rates",#N/A,FALSE,"2000 NEW RATE SHAPING"}</definedName>
    <definedName name="wrn.Revenue._.Analysis." localSheetId="1" hidden="1">{"High Level Summary",#N/A,FALSE,"High Level Summary";"Summary",#N/A,FALSE,"Summary";"Post Restructuring Revenue",#N/A,FALSE,"NEW RATE REV BY RATE CLASS";"Pre-Restructuring Revenue",#N/A,FALSE,"OLD RATE REV BY RATE CLASS";"1998 Sales",#N/A,FALSE,"NEW RATE REV BY RATE CLASS";"1999 Sales",#N/A,FALSE,"7 and 5 RATE REV BY RATE CLASS";"1999 7&amp;5 Revenue",#N/A,FALSE,"7 and 5 RATE REV BY RATE CLASS";"2000 Revenue",#N/A,FALSE,"2000 RATE REV BY RATE CLASS";"2001 Revenue",#N/A,FALSE,"2001 RATE REV BY RATE CLASS";"Post Restructuring Rates",#N/A,FALSE,"1999 NEW RATE SHAPING";"Pre-Restructuring Rates",#N/A,FALSE,"1999 OLD RATE SHAPING";"2000 Rates",#N/A,FALSE,"2000 NEW RATE SHAPING"}</definedName>
    <definedName name="wrn.Revenue._.Analysis." hidden="1">{"High Level Summary",#N/A,FALSE,"High Level Summary";"Summary",#N/A,FALSE,"Summary";"Post Restructuring Revenue",#N/A,FALSE,"NEW RATE REV BY RATE CLASS";"Pre-Restructuring Revenue",#N/A,FALSE,"OLD RATE REV BY RATE CLASS";"1998 Sales",#N/A,FALSE,"NEW RATE REV BY RATE CLASS";"1999 Sales",#N/A,FALSE,"7 and 5 RATE REV BY RATE CLASS";"1999 7&amp;5 Revenue",#N/A,FALSE,"7 and 5 RATE REV BY RATE CLASS";"2000 Revenue",#N/A,FALSE,"2000 RATE REV BY RATE CLASS";"2001 Revenue",#N/A,FALSE,"2001 RATE REV BY RATE CLASS";"Post Restructuring Rates",#N/A,FALSE,"1999 NEW RATE SHAPING";"Pre-Restructuring Rates",#N/A,FALSE,"1999 OLD RATE SHAPING";"2000 Rates",#N/A,FALSE,"2000 NEW RATE SHAPING"}</definedName>
    <definedName name="wrn.Statements." localSheetId="0" hidden="1">{#N/A,#N/A,FALSE,"IS-Utility";#N/A,#N/A,FALSE,"BS-Utility";#N/A,#N/A,FALSE,"CF-Utility";#N/A,#N/A,FALSE,"Ratios-Utility"}</definedName>
    <definedName name="wrn.Statements." localSheetId="1" hidden="1">{#N/A,#N/A,FALSE,"IS-Utility";#N/A,#N/A,FALSE,"BS-Utility";#N/A,#N/A,FALSE,"CF-Utility";#N/A,#N/A,FALSE,"Ratios-Utility"}</definedName>
    <definedName name="wrn.Statements." hidden="1">{#N/A,#N/A,FALSE,"IS-Utility";#N/A,#N/A,FALSE,"BS-Utility";#N/A,#N/A,FALSE,"CF-Utility";#N/A,#N/A,FALSE,"Ratios-Utility"}</definedName>
    <definedName name="wrn.STETSON." localSheetId="0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STETSON." localSheetId="1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STETSON.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Summary." localSheetId="0" hidden="1">{#N/A,#N/A,FALSE,"ToC - Summary";#N/A,#N/A,FALSE,"LOB Earnings";#N/A,#N/A,FALSE,"Capitalization-Case#1";#N/A,#N/A,FALSE,"Dividends";#N/A,#N/A,FALSE,"Share Equity Change";#N/A,#N/A,FALSE,"ROE";#N/A,#N/A,FALSE,"ROCE";#N/A,#N/A,FALSE,"Credit Stats-graph-b&amp;Y";#N/A,#N/A,FALSE,"Credit Stats-PSEG Case#1"}</definedName>
    <definedName name="wrn.Summary." localSheetId="1" hidden="1">{#N/A,#N/A,FALSE,"ToC - Summary";#N/A,#N/A,FALSE,"LOB Earnings";#N/A,#N/A,FALSE,"Capitalization-Case#1";#N/A,#N/A,FALSE,"Dividends";#N/A,#N/A,FALSE,"Share Equity Change";#N/A,#N/A,FALSE,"ROE";#N/A,#N/A,FALSE,"ROCE";#N/A,#N/A,FALSE,"Credit Stats-graph-b&amp;Y";#N/A,#N/A,FALSE,"Credit Stats-PSEG Case#1"}</definedName>
    <definedName name="wrn.Summary." hidden="1">{#N/A,#N/A,FALSE,"ToC - Summary";#N/A,#N/A,FALSE,"LOB Earnings";#N/A,#N/A,FALSE,"Capitalization-Case#1";#N/A,#N/A,FALSE,"Dividends";#N/A,#N/A,FALSE,"Share Equity Change";#N/A,#N/A,FALSE,"ROE";#N/A,#N/A,FALSE,"ROCE";#N/A,#N/A,FALSE,"Credit Stats-graph-b&amp;Y";#N/A,#N/A,FALSE,"Credit Stats-PSEG Case#1"}</definedName>
    <definedName name="wrn.Summary._.Financial._.Information." localSheetId="0" hidden="1">{#N/A,#N/A,FALSE,"Table of Contents";#N/A,#N/A,FALSE,"Earnings by Business";#N/A,#N/A,FALSE,"Credit Stats-PSEG Case#1";#N/A,#N/A,FALSE,"Capitalization-Case#1";#N/A,#N/A,FALSE,"Common Stock Activity";#N/A,#N/A,FALSE,"Dividends(Capital Contribution)";#N/A,#N/A,FALSE,"Capital Spending";#N/A,#N/A,FALSE,"Returns-ROE &amp; ROIC";#N/A,#N/A,FALSE,"LOB Earnings VS BP";#N/A,#N/A,FALSE,"Credit Stats-graph-Base"}</definedName>
    <definedName name="wrn.Summary._.Financial._.Information." localSheetId="1" hidden="1">{#N/A,#N/A,FALSE,"Table of Contents";#N/A,#N/A,FALSE,"Earnings by Business";#N/A,#N/A,FALSE,"Credit Stats-PSEG Case#1";#N/A,#N/A,FALSE,"Capitalization-Case#1";#N/A,#N/A,FALSE,"Common Stock Activity";#N/A,#N/A,FALSE,"Dividends(Capital Contribution)";#N/A,#N/A,FALSE,"Capital Spending";#N/A,#N/A,FALSE,"Returns-ROE &amp; ROIC";#N/A,#N/A,FALSE,"LOB Earnings VS BP";#N/A,#N/A,FALSE,"Credit Stats-graph-Base"}</definedName>
    <definedName name="wrn.Summary._.Financial._.Information." hidden="1">{#N/A,#N/A,FALSE,"Table of Contents";#N/A,#N/A,FALSE,"Earnings by Business";#N/A,#N/A,FALSE,"Credit Stats-PSEG Case#1";#N/A,#N/A,FALSE,"Capitalization-Case#1";#N/A,#N/A,FALSE,"Common Stock Activity";#N/A,#N/A,FALSE,"Dividends(Capital Contribution)";#N/A,#N/A,FALSE,"Capital Spending";#N/A,#N/A,FALSE,"Returns-ROE &amp; ROIC";#N/A,#N/A,FALSE,"LOB Earnings VS BP";#N/A,#N/A,FALSE,"Credit Stats-graph-Base"}</definedName>
    <definedName name="wrn.Summary._.Print." localSheetId="0" hidden="1">{#N/A,#N/A,TRUE,"OUTPUT 2.7 Total Programmes";#N/A,#N/A,TRUE,"Sales P1 Vs P2";#N/A,#N/A,TRUE,"Profit P1 Vs P2";#N/A,#N/A,TRUE,"Order Intake P1 Vs P2";#N/A,#N/A,TRUE,"OCF P1 Vs P2";#N/A,#N/A,TRUE,"Sales 99 Vs 00";#N/A,#N/A,TRUE,"Profit 99 Vs 00";#N/A,#N/A,TRUE,"Order Intake 99 Vs 00";#N/A,#N/A,TRUE,"ProfitvSLMTarget";#N/A,#N/A,TRUE,"OCFvSLMTarget";#N/A,#N/A,TRUE,"Orders Analysis";#N/A,#N/A,TRUE,"Output 2.12";#N/A,#N/A,TRUE,"OUTPUT 2.7A Total Programmes";#N/A,#N/A,TRUE,"OUTPUT 2.8 Total Programmes"}</definedName>
    <definedName name="wrn.Summary._.Print." localSheetId="1" hidden="1">{#N/A,#N/A,TRUE,"OUTPUT 2.7 Total Programmes";#N/A,#N/A,TRUE,"Sales P1 Vs P2";#N/A,#N/A,TRUE,"Profit P1 Vs P2";#N/A,#N/A,TRUE,"Order Intake P1 Vs P2";#N/A,#N/A,TRUE,"OCF P1 Vs P2";#N/A,#N/A,TRUE,"Sales 99 Vs 00";#N/A,#N/A,TRUE,"Profit 99 Vs 00";#N/A,#N/A,TRUE,"Order Intake 99 Vs 00";#N/A,#N/A,TRUE,"ProfitvSLMTarget";#N/A,#N/A,TRUE,"OCFvSLMTarget";#N/A,#N/A,TRUE,"Orders Analysis";#N/A,#N/A,TRUE,"Output 2.12";#N/A,#N/A,TRUE,"OUTPUT 2.7A Total Programmes";#N/A,#N/A,TRUE,"OUTPUT 2.8 Total Programmes"}</definedName>
    <definedName name="wrn.Summary._.Print." hidden="1">{#N/A,#N/A,TRUE,"OUTPUT 2.7 Total Programmes";#N/A,#N/A,TRUE,"Sales P1 Vs P2";#N/A,#N/A,TRUE,"Profit P1 Vs P2";#N/A,#N/A,TRUE,"Order Intake P1 Vs P2";#N/A,#N/A,TRUE,"OCF P1 Vs P2";#N/A,#N/A,TRUE,"Sales 99 Vs 00";#N/A,#N/A,TRUE,"Profit 99 Vs 00";#N/A,#N/A,TRUE,"Order Intake 99 Vs 00";#N/A,#N/A,TRUE,"ProfitvSLMTarget";#N/A,#N/A,TRUE,"OCFvSLMTarget";#N/A,#N/A,TRUE,"Orders Analysis";#N/A,#N/A,TRUE,"Output 2.12";#N/A,#N/A,TRUE,"OUTPUT 2.7A Total Programmes";#N/A,#N/A,TRUE,"OUTPUT 2.8 Total Programmes"}</definedName>
    <definedName name="wrn.Summary._.w._.Diff." localSheetId="0" hidden="1">{#N/A,#N/A,FALSE,"ToC - Summary w Diff";#N/A,#N/A,FALSE,"LOB Earnings";#N/A,#N/A,FALSE,"LOB Earnings VS";#N/A,#N/A,FALSE,"Capitalization-Case#1";#N/A,#N/A,FALSE,"Capitalization-vs Case#2";#N/A,#N/A,FALSE,"Capitalization vs BP";#N/A,#N/A,FALSE,"Dividends";#N/A,#N/A,FALSE,"Share Equity Change";#N/A,#N/A,FALSE,"ROE";#N/A,#N/A,FALSE,"Credit Stats-graph-b&amp;Y";#N/A,#N/A,FALSE,"Credit Stats-PSEG Case#1";#N/A,#N/A,FALSE,"Credit Stats-Moodys Case#1"}</definedName>
    <definedName name="wrn.Summary._.w._.Diff." localSheetId="1" hidden="1">{#N/A,#N/A,FALSE,"ToC - Summary w Diff";#N/A,#N/A,FALSE,"LOB Earnings";#N/A,#N/A,FALSE,"LOB Earnings VS";#N/A,#N/A,FALSE,"Capitalization-Case#1";#N/A,#N/A,FALSE,"Capitalization-vs Case#2";#N/A,#N/A,FALSE,"Capitalization vs BP";#N/A,#N/A,FALSE,"Dividends";#N/A,#N/A,FALSE,"Share Equity Change";#N/A,#N/A,FALSE,"ROE";#N/A,#N/A,FALSE,"Credit Stats-graph-b&amp;Y";#N/A,#N/A,FALSE,"Credit Stats-PSEG Case#1";#N/A,#N/A,FALSE,"Credit Stats-Moodys Case#1"}</definedName>
    <definedName name="wrn.Summary._.w._.Diff." hidden="1">{#N/A,#N/A,FALSE,"ToC - Summary w Diff";#N/A,#N/A,FALSE,"LOB Earnings";#N/A,#N/A,FALSE,"LOB Earnings VS";#N/A,#N/A,FALSE,"Capitalization-Case#1";#N/A,#N/A,FALSE,"Capitalization-vs Case#2";#N/A,#N/A,FALSE,"Capitalization vs BP";#N/A,#N/A,FALSE,"Dividends";#N/A,#N/A,FALSE,"Share Equity Change";#N/A,#N/A,FALSE,"ROE";#N/A,#N/A,FALSE,"Credit Stats-graph-b&amp;Y";#N/A,#N/A,FALSE,"Credit Stats-PSEG Case#1";#N/A,#N/A,FALSE,"Credit Stats-Moodys Case#1"}</definedName>
    <definedName name="wrn.Supporting._.Calculations." localSheetId="0" hidden="1">{#N/A,#N/A,FALSE,"Work performed";#N/A,#N/A,FALSE,"Resources"}</definedName>
    <definedName name="wrn.Supporting._.Calculations." localSheetId="1" hidden="1">{#N/A,#N/A,FALSE,"Work performed";#N/A,#N/A,FALSE,"Resources"}</definedName>
    <definedName name="wrn.Supporting._.Calculations." hidden="1">{#N/A,#N/A,FALSE,"Work performed";#N/A,#N/A,FALSE,"Resources"}</definedName>
    <definedName name="wrn.Tax._.Accrual." localSheetId="0" hidden="1">{#N/A,#N/A,TRUE,"TAXPROV";#N/A,#N/A,TRUE,"FLOWTHRU";#N/A,#N/A,TRUE,"SCHEDULE M'S";#N/A,#N/A,TRUE,"PLANT M'S";#N/A,#N/A,TRUE,"TAXJE"}</definedName>
    <definedName name="wrn.Tax._.Accrual." localSheetId="1" hidden="1">{#N/A,#N/A,TRUE,"TAXPROV";#N/A,#N/A,TRUE,"FLOWTHRU";#N/A,#N/A,TRUE,"SCHEDULE M'S";#N/A,#N/A,TRUE,"PLANT M'S";#N/A,#N/A,TRUE,"TAXJE"}</definedName>
    <definedName name="wrn.Tax._.Accrual." hidden="1">{#N/A,#N/A,TRUE,"TAXPROV";#N/A,#N/A,TRUE,"FLOWTHRU";#N/A,#N/A,TRUE,"SCHEDULE M'S";#N/A,#N/A,TRUE,"PLANT M'S";#N/A,#N/A,TRUE,"TAXJE"}</definedName>
    <definedName name="wrn.UtilityNewOldandDiff." localSheetId="0" hidden="1">{#N/A,#N/A,FALSE,"Utility Summ";#N/A,#N/A,FALSE,"ED-CS";#N/A,#N/A,FALSE,"GU-CS";#N/A,#N/A,FALSE,"GD-CS";#N/A,#N/A,FALSE,"RepairService-CS";#N/A,#N/A,FALSE,"Trans-CS";#N/A,#N/A,FALSE,"Utility Summ-Old";#N/A,#N/A,FALSE,"ED-Old";#N/A,#N/A,FALSE,"GU-Old";#N/A,#N/A,FALSE,"GD-Old";#N/A,#N/A,FALSE,"RepairService-Old";#N/A,#N/A,FALSE,"Trans-Old";#N/A,#N/A,FALSE,"UtilityCS-diff";#N/A,#N/A,FALSE,"ED-CS diff";#N/A,#N/A,FALSE,"GU-CS Diff";#N/A,#N/A,FALSE,"GD-CS Diff";#N/A,#N/A,FALSE,"RepairService-CS Diff";#N/A,#N/A,FALSE,"Trans-CS Diff"}</definedName>
    <definedName name="wrn.UtilityNewOldandDiff." localSheetId="1" hidden="1">{#N/A,#N/A,FALSE,"Utility Summ";#N/A,#N/A,FALSE,"ED-CS";#N/A,#N/A,FALSE,"GU-CS";#N/A,#N/A,FALSE,"GD-CS";#N/A,#N/A,FALSE,"RepairService-CS";#N/A,#N/A,FALSE,"Trans-CS";#N/A,#N/A,FALSE,"Utility Summ-Old";#N/A,#N/A,FALSE,"ED-Old";#N/A,#N/A,FALSE,"GU-Old";#N/A,#N/A,FALSE,"GD-Old";#N/A,#N/A,FALSE,"RepairService-Old";#N/A,#N/A,FALSE,"Trans-Old";#N/A,#N/A,FALSE,"UtilityCS-diff";#N/A,#N/A,FALSE,"ED-CS diff";#N/A,#N/A,FALSE,"GU-CS Diff";#N/A,#N/A,FALSE,"GD-CS Diff";#N/A,#N/A,FALSE,"RepairService-CS Diff";#N/A,#N/A,FALSE,"Trans-CS Diff"}</definedName>
    <definedName name="wrn.UtilityNewOldandDiff." hidden="1">{#N/A,#N/A,FALSE,"Utility Summ";#N/A,#N/A,FALSE,"ED-CS";#N/A,#N/A,FALSE,"GU-CS";#N/A,#N/A,FALSE,"GD-CS";#N/A,#N/A,FALSE,"RepairService-CS";#N/A,#N/A,FALSE,"Trans-CS";#N/A,#N/A,FALSE,"Utility Summ-Old";#N/A,#N/A,FALSE,"ED-Old";#N/A,#N/A,FALSE,"GU-Old";#N/A,#N/A,FALSE,"GD-Old";#N/A,#N/A,FALSE,"RepairService-Old";#N/A,#N/A,FALSE,"Trans-Old";#N/A,#N/A,FALSE,"UtilityCS-diff";#N/A,#N/A,FALSE,"ED-CS diff";#N/A,#N/A,FALSE,"GU-CS Diff";#N/A,#N/A,FALSE,"GD-CS Diff";#N/A,#N/A,FALSE,"RepairService-CS Diff";#N/A,#N/A,FALSE,"Trans-CS Diff"}</definedName>
    <definedName name="wrn.Variance." localSheetId="0" hidden="1">{#N/A,#N/A,FALSE,"IS-Diff";#N/A,#N/A,FALSE,"BS-Diff";#N/A,#N/A,FALSE,"CF-Diff";#N/A,#N/A,FALSE,"Ratios-Diff";#N/A,#N/A,FALSE,"Adaytum RatiosDIFF"}</definedName>
    <definedName name="wrn.Variance." localSheetId="1" hidden="1">{#N/A,#N/A,FALSE,"IS-Diff";#N/A,#N/A,FALSE,"BS-Diff";#N/A,#N/A,FALSE,"CF-Diff";#N/A,#N/A,FALSE,"Ratios-Diff";#N/A,#N/A,FALSE,"Adaytum RatiosDIFF"}</definedName>
    <definedName name="wrn.Variance." hidden="1">{#N/A,#N/A,FALSE,"IS-Diff";#N/A,#N/A,FALSE,"BS-Diff";#N/A,#N/A,FALSE,"CF-Diff";#N/A,#N/A,FALSE,"Ratios-Diff";#N/A,#N/A,FALSE,"Adaytum RatiosDIFF"}</definedName>
    <definedName name="wrn.Variance._.and._.Live._.model." localSheetId="0" hidden="1">{#N/A,#N/A,FALSE,"IS-NewRun";#N/A,#N/A,FALSE,"IS-Diff";#N/A,#N/A,FALSE,"BS-NewRun";#N/A,#N/A,FALSE,"BS-Diff";#N/A,#N/A,FALSE,"CF-NewRun";#N/A,#N/A,FALSE,"CF-Diff";#N/A,#N/A,FALSE,"Ratios-Newrun";#N/A,#N/A,FALSE,"Ratios-Diff";#N/A,#N/A,FALSE,"Plant Schedule-GDist-NewRun";#N/A,#N/A,FALSE,"Plant Schedule-GDist-Diff"}</definedName>
    <definedName name="wrn.Variance._.and._.Live._.model." localSheetId="1" hidden="1">{#N/A,#N/A,FALSE,"IS-NewRun";#N/A,#N/A,FALSE,"IS-Diff";#N/A,#N/A,FALSE,"BS-NewRun";#N/A,#N/A,FALSE,"BS-Diff";#N/A,#N/A,FALSE,"CF-NewRun";#N/A,#N/A,FALSE,"CF-Diff";#N/A,#N/A,FALSE,"Ratios-Newrun";#N/A,#N/A,FALSE,"Ratios-Diff";#N/A,#N/A,FALSE,"Plant Schedule-GDist-NewRun";#N/A,#N/A,FALSE,"Plant Schedule-GDist-Diff"}</definedName>
    <definedName name="wrn.Variance._.and._.Live._.model." hidden="1">{#N/A,#N/A,FALSE,"IS-NewRun";#N/A,#N/A,FALSE,"IS-Diff";#N/A,#N/A,FALSE,"BS-NewRun";#N/A,#N/A,FALSE,"BS-Diff";#N/A,#N/A,FALSE,"CF-NewRun";#N/A,#N/A,FALSE,"CF-Diff";#N/A,#N/A,FALSE,"Ratios-Newrun";#N/A,#N/A,FALSE,"Ratios-Diff";#N/A,#N/A,FALSE,"Plant Schedule-GDist-NewRun";#N/A,#N/A,FALSE,"Plant Schedule-GDist-Diff"}</definedName>
    <definedName name="WTF" localSheetId="0" hidden="1">{#N/A,#N/A,FALSE,"COKE"}</definedName>
    <definedName name="WTF" localSheetId="1" hidden="1">{#N/A,#N/A,FALSE,"COKE"}</definedName>
    <definedName name="WTF" hidden="1">{#N/A,#N/A,FALSE,"COKE"}</definedName>
    <definedName name="www" localSheetId="0" hidden="1">{#N/A,#N/A,FALSE,"Aging Summary";#N/A,#N/A,FALSE,"Ratio Analysis";#N/A,#N/A,FALSE,"Test 120 Day Accts";#N/A,#N/A,FALSE,"Tickmarks"}</definedName>
    <definedName name="www" localSheetId="1" hidden="1">{#N/A,#N/A,FALSE,"Aging Summary";#N/A,#N/A,FALSE,"Ratio Analysis";#N/A,#N/A,FALSE,"Test 120 Day Accts";#N/A,#N/A,FALSE,"Tickmarks"}</definedName>
    <definedName name="www" hidden="1">{#N/A,#N/A,FALSE,"Aging Summary";#N/A,#N/A,FALSE,"Ratio Analysis";#N/A,#N/A,FALSE,"Test 120 Day Accts";#N/A,#N/A,FALSE,"Tickmarks"}</definedName>
    <definedName name="x" localSheetId="0" hidden="1">#REF!,#REF!</definedName>
    <definedName name="x" localSheetId="1" hidden="1">#REF!,#REF!</definedName>
    <definedName name="x" hidden="1">#REF!,#REF!</definedName>
    <definedName name="xa" localSheetId="0" hidden="1">{"'Metretek HTML'!$A$7:$W$42"}</definedName>
    <definedName name="xa" localSheetId="1" hidden="1">{"'Metretek HTML'!$A$7:$W$42"}</definedName>
    <definedName name="xa" hidden="1">{"'Metretek HTML'!$A$7:$W$42"}</definedName>
    <definedName name="xls" localSheetId="0" hidden="1">{"'Metretek HTML'!$A$7:$W$42"}</definedName>
    <definedName name="xls" localSheetId="1" hidden="1">{"'Metretek HTML'!$A$7:$W$42"}</definedName>
    <definedName name="xls" hidden="1">{"'Metretek HTML'!$A$7:$W$42"}</definedName>
    <definedName name="XO" localSheetId="0" hidden="1">{"'Metretek HTML'!$A$7:$W$42"}</definedName>
    <definedName name="XO" localSheetId="1" hidden="1">{"'Metretek HTML'!$A$7:$W$42"}</definedName>
    <definedName name="XO" hidden="1">{"'Metretek HTML'!$A$7:$W$42"}</definedName>
    <definedName name="XREF_COLUMN_1" localSheetId="0" hidden="1">#REF!</definedName>
    <definedName name="XREF_COLUMN_1" localSheetId="1" hidden="1">#REF!</definedName>
    <definedName name="XREF_COLUMN_1" hidden="1">#REF!</definedName>
    <definedName name="XREF_COLUMN_2" localSheetId="0" hidden="1">[54]Equity!#REF!</definedName>
    <definedName name="XREF_COLUMN_2" localSheetId="1" hidden="1">[54]Equity!#REF!</definedName>
    <definedName name="XREF_COLUMN_2" hidden="1">[55]Equity!#REF!</definedName>
    <definedName name="XREF_COLUMN_21" localSheetId="0" hidden="1">#REF!</definedName>
    <definedName name="XREF_COLUMN_21" localSheetId="1" hidden="1">#REF!</definedName>
    <definedName name="XREF_COLUMN_21" hidden="1">#REF!</definedName>
    <definedName name="XREF_COLUMN_3" localSheetId="0" hidden="1">[54]Equity!#REF!</definedName>
    <definedName name="XREF_COLUMN_3" localSheetId="1" hidden="1">[54]Equity!#REF!</definedName>
    <definedName name="XREF_COLUMN_3" hidden="1">[55]Equity!#REF!</definedName>
    <definedName name="XREF_COLUMN_4" localSheetId="0" hidden="1">#REF!</definedName>
    <definedName name="XREF_COLUMN_4" localSheetId="1" hidden="1">#REF!</definedName>
    <definedName name="XREF_COLUMN_4" hidden="1">#REF!</definedName>
    <definedName name="XREF_COLUMN_5" localSheetId="0" hidden="1">[56]Lead!#REF!</definedName>
    <definedName name="XREF_COLUMN_5" localSheetId="1" hidden="1">[56]Lead!#REF!</definedName>
    <definedName name="XREF_COLUMN_5" hidden="1">[56]Lead!#REF!</definedName>
    <definedName name="XREF_COLUMN_6" localSheetId="0" hidden="1">'[57]Teste de Adições'!#REF!</definedName>
    <definedName name="XREF_COLUMN_6" localSheetId="1" hidden="1">'[57]Teste de Adições'!#REF!</definedName>
    <definedName name="XREF_COLUMN_6" hidden="1">'[57]Teste de Adições'!#REF!</definedName>
    <definedName name="XRefActiveRow" localSheetId="0" hidden="1">#REF!</definedName>
    <definedName name="XRefActiveRow" localSheetId="1" hidden="1">#REF!</definedName>
    <definedName name="XRefActiveRow" hidden="1">#REF!</definedName>
    <definedName name="XRefColumnsCount" hidden="1">1</definedName>
    <definedName name="XRefCopy1" localSheetId="0" hidden="1">#REF!</definedName>
    <definedName name="XRefCopy1" localSheetId="1" hidden="1">#REF!</definedName>
    <definedName name="XRefCopy1" hidden="1">#REF!</definedName>
    <definedName name="XRefCopy14" localSheetId="0" hidden="1">#REF!</definedName>
    <definedName name="XRefCopy14" localSheetId="1" hidden="1">#REF!</definedName>
    <definedName name="XRefCopy14" hidden="1">#REF!</definedName>
    <definedName name="XRefCopy15" localSheetId="0" hidden="1">#REF!</definedName>
    <definedName name="XRefCopy15" localSheetId="1" hidden="1">#REF!</definedName>
    <definedName name="XRefCopy15" hidden="1">#REF!</definedName>
    <definedName name="XRefCopy16" localSheetId="0" hidden="1">#REF!</definedName>
    <definedName name="XRefCopy16" localSheetId="1" hidden="1">#REF!</definedName>
    <definedName name="XRefCopy16" hidden="1">#REF!</definedName>
    <definedName name="XRefCopy18" localSheetId="0" hidden="1">#REF!</definedName>
    <definedName name="XRefCopy18" localSheetId="1" hidden="1">#REF!</definedName>
    <definedName name="XRefCopy18" hidden="1">#REF!</definedName>
    <definedName name="XRefCopy1Row" localSheetId="0" hidden="1">#REF!</definedName>
    <definedName name="XRefCopy1Row" localSheetId="1" hidden="1">#REF!</definedName>
    <definedName name="XRefCopy1Row" hidden="1">#REF!</definedName>
    <definedName name="XRefCopy2" localSheetId="0" hidden="1">'[58]Mvt Imobilizado'!#REF!</definedName>
    <definedName name="XRefCopy2" localSheetId="1" hidden="1">'[58]Mvt Imobilizado'!#REF!</definedName>
    <definedName name="XRefCopy2" hidden="1">'[58]Mvt Imobilizado'!#REF!</definedName>
    <definedName name="XRefCopy3" localSheetId="0" hidden="1">#REF!</definedName>
    <definedName name="XRefCopy3" localSheetId="1" hidden="1">#REF!</definedName>
    <definedName name="XRefCopy3" hidden="1">#REF!</definedName>
    <definedName name="XRefCopy4" localSheetId="0" hidden="1">#REF!</definedName>
    <definedName name="XRefCopy4" localSheetId="1" hidden="1">#REF!</definedName>
    <definedName name="XRefCopy4" hidden="1">#REF!</definedName>
    <definedName name="XRefCopy5" localSheetId="0" hidden="1">'[57]Teste de Adições'!#REF!</definedName>
    <definedName name="XRefCopy5" localSheetId="1" hidden="1">'[57]Teste de Adições'!#REF!</definedName>
    <definedName name="XRefCopy5" hidden="1">'[57]Teste de Adições'!#REF!</definedName>
    <definedName name="XRefCopy6" localSheetId="0" hidden="1">#REF!</definedName>
    <definedName name="XRefCopy6" localSheetId="1" hidden="1">#REF!</definedName>
    <definedName name="XRefCopy6" hidden="1">#REF!</definedName>
    <definedName name="XRefCopyRangeCount" hidden="1">1</definedName>
    <definedName name="XRefPaste1" localSheetId="0" hidden="1">[59]Empréstimos!#REF!</definedName>
    <definedName name="XRefPaste1" localSheetId="1" hidden="1">[59]Empréstimos!#REF!</definedName>
    <definedName name="XRefPaste1" hidden="1">[60]Empréstimos!#REF!</definedName>
    <definedName name="XRefPaste18" localSheetId="0" hidden="1">#REF!</definedName>
    <definedName name="XRefPaste18" localSheetId="1" hidden="1">#REF!</definedName>
    <definedName name="XRefPaste18" hidden="1">#REF!</definedName>
    <definedName name="XRefPaste2" localSheetId="0" hidden="1">[59]Empréstimos!#REF!</definedName>
    <definedName name="XRefPaste2" localSheetId="1" hidden="1">[59]Empréstimos!#REF!</definedName>
    <definedName name="XRefPaste2" hidden="1">[60]Empréstimos!#REF!</definedName>
    <definedName name="XRefPaste3" localSheetId="0" hidden="1">#REF!</definedName>
    <definedName name="XRefPaste3" localSheetId="1" hidden="1">#REF!</definedName>
    <definedName name="XRefPaste3" hidden="1">#REF!</definedName>
    <definedName name="XRefPaste4" localSheetId="0" hidden="1">[59]Empréstimos!#REF!</definedName>
    <definedName name="XRefPaste4" localSheetId="1" hidden="1">[59]Empréstimos!#REF!</definedName>
    <definedName name="XRefPaste4" hidden="1">[60]Empréstimos!#REF!</definedName>
    <definedName name="XRefPaste5" localSheetId="0" hidden="1">'[59]BB PCH''s'!#REF!</definedName>
    <definedName name="XRefPaste5" localSheetId="1" hidden="1">'[59]BB PCH''s'!#REF!</definedName>
    <definedName name="XRefPaste5" hidden="1">'[60]BB PCH''s'!#REF!</definedName>
    <definedName name="XRefPaste6" localSheetId="0" hidden="1">[59]Empréstimos!#REF!</definedName>
    <definedName name="XRefPaste6" localSheetId="1" hidden="1">[59]Empréstimos!#REF!</definedName>
    <definedName name="XRefPaste6" hidden="1">[60]Empréstimos!#REF!</definedName>
    <definedName name="XRefPaste9" localSheetId="0" hidden="1">#REF!</definedName>
    <definedName name="XRefPaste9" localSheetId="1" hidden="1">#REF!</definedName>
    <definedName name="XRefPaste9" hidden="1">#REF!</definedName>
    <definedName name="XRefPaste9Row" localSheetId="0" hidden="1">#REF!</definedName>
    <definedName name="XRefPaste9Row" localSheetId="1" hidden="1">#REF!</definedName>
    <definedName name="XRefPaste9Row" hidden="1">#REF!</definedName>
    <definedName name="XRefPasteRangeCount" hidden="1">7</definedName>
    <definedName name="xs" localSheetId="0" hidden="1">{"'Metretek HTML'!$A$7:$W$42"}</definedName>
    <definedName name="xs" localSheetId="1" hidden="1">{"'Metretek HTML'!$A$7:$W$42"}</definedName>
    <definedName name="xs" hidden="1">{"'Metretek HTML'!$A$7:$W$42"}</definedName>
    <definedName name="xxx" localSheetId="0" hidden="1">{#N/A,#N/A,FALSE,"O&amp;M by processes";#N/A,#N/A,FALSE,"Elec Act vs Bud";#N/A,#N/A,FALSE,"G&amp;A";#N/A,#N/A,FALSE,"BGS";#N/A,#N/A,FALSE,"Res Cost"}</definedName>
    <definedName name="xxx" localSheetId="1" hidden="1">{#N/A,#N/A,FALSE,"O&amp;M by processes";#N/A,#N/A,FALSE,"Elec Act vs Bud";#N/A,#N/A,FALSE,"G&amp;A";#N/A,#N/A,FALSE,"BGS";#N/A,#N/A,FALSE,"Res Cost"}</definedName>
    <definedName name="xxx" hidden="1">{#N/A,#N/A,FALSE,"O&amp;M by processes";#N/A,#N/A,FALSE,"Elec Act vs Bud";#N/A,#N/A,FALSE,"G&amp;A";#N/A,#N/A,FALSE,"BGS";#N/A,#N/A,FALSE,"Res Cost"}</definedName>
    <definedName name="xxxaxa" localSheetId="0" hidden="1">#REF!</definedName>
    <definedName name="xxxaxa" localSheetId="1" hidden="1">#REF!</definedName>
    <definedName name="xxxaxa" hidden="1">#REF!</definedName>
    <definedName name="xxxx" localSheetId="0" hidden="1">{#N/A,#N/A,FALSE,"O&amp;M by processes";#N/A,#N/A,FALSE,"Elec Act vs Bud";#N/A,#N/A,FALSE,"G&amp;A";#N/A,#N/A,FALSE,"BGS";#N/A,#N/A,FALSE,"Res Cost"}</definedName>
    <definedName name="xxxx" localSheetId="1" hidden="1">{#N/A,#N/A,FALSE,"O&amp;M by processes";#N/A,#N/A,FALSE,"Elec Act vs Bud";#N/A,#N/A,FALSE,"G&amp;A";#N/A,#N/A,FALSE,"BGS";#N/A,#N/A,FALSE,"Res Cost"}</definedName>
    <definedName name="xxxx" hidden="1">{#N/A,#N/A,FALSE,"O&amp;M by processes";#N/A,#N/A,FALSE,"Elec Act vs Bud";#N/A,#N/A,FALSE,"G&amp;A";#N/A,#N/A,FALSE,"BGS";#N/A,#N/A,FALSE,"Res Cost"}</definedName>
    <definedName name="xxxxxxx" localSheetId="0" hidden="1">{"'Metretek HTML'!$A$7:$W$42"}</definedName>
    <definedName name="xxxxxxx" localSheetId="1" hidden="1">{"'Metretek HTML'!$A$7:$W$42"}</definedName>
    <definedName name="xxxxxxx" hidden="1">{"'Metretek HTML'!$A$7:$W$42"}</definedName>
    <definedName name="xxxxxxxxxxxx" localSheetId="0" hidden="1">{#N/A,#N/A,TRUE,"Income Statement";#N/A,#N/A,TRUE,"Balance Sheet";#N/A,#N/A,TRUE,"Cash Flow";#N/A,#N/A,TRUE,"Interest Schedule";#N/A,#N/A,TRUE,"Ratios"}</definedName>
    <definedName name="xxxxxxxxxxxx" localSheetId="1" hidden="1">{#N/A,#N/A,TRUE,"Income Statement";#N/A,#N/A,TRUE,"Balance Sheet";#N/A,#N/A,TRUE,"Cash Flow";#N/A,#N/A,TRUE,"Interest Schedule";#N/A,#N/A,TRUE,"Ratios"}</definedName>
    <definedName name="xxxxxxxxxxxx" hidden="1">{#N/A,#N/A,TRUE,"Income Statement";#N/A,#N/A,TRUE,"Balance Sheet";#N/A,#N/A,TRUE,"Cash Flow";#N/A,#N/A,TRUE,"Interest Schedule";#N/A,#N/A,TRUE,"Ratios"}</definedName>
    <definedName name="XXXXXXXXXXXXXX" localSheetId="0" hidden="1">{"'Metretek HTML'!$A$7:$W$42"}</definedName>
    <definedName name="XXXXXXXXXXXXXX" localSheetId="1" hidden="1">{"'Metretek HTML'!$A$7:$W$42"}</definedName>
    <definedName name="XXXXXXXXXXXXXX" hidden="1">{"'Metretek HTML'!$A$7:$W$42"}</definedName>
    <definedName name="xy" localSheetId="0" hidden="1">{"'Metretek HTML'!$A$7:$W$42"}</definedName>
    <definedName name="xy" localSheetId="1" hidden="1">{"'Metretek HTML'!$A$7:$W$42"}</definedName>
    <definedName name="xy" hidden="1">{"'Metretek HTML'!$A$7:$W$42"}</definedName>
    <definedName name="XZ" localSheetId="0" hidden="1">{"'Metretek HTML'!$A$7:$W$42"}</definedName>
    <definedName name="XZ" localSheetId="1" hidden="1">{"'Metretek HTML'!$A$7:$W$42"}</definedName>
    <definedName name="XZ" hidden="1">{"'Metretek HTML'!$A$7:$W$42"}</definedName>
    <definedName name="y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y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y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Year">[61]Data!$B$18</definedName>
    <definedName name="yryryrr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yryryrr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yryryrr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yy" localSheetId="0" hidden="1">{"'Metretek HTML'!$A$7:$W$42"}</definedName>
    <definedName name="yy" localSheetId="1" hidden="1">{"'Metretek HTML'!$A$7:$W$42"}</definedName>
    <definedName name="yy" hidden="1">{"'Metretek HTML'!$A$7:$W$42"}</definedName>
    <definedName name="yyy" localSheetId="0" hidden="1">{#N/A,#N/A,FALSE,"Sheet1"}</definedName>
    <definedName name="yyy" localSheetId="1" hidden="1">{#N/A,#N/A,FALSE,"Sheet1"}</definedName>
    <definedName name="yyy" hidden="1">{#N/A,#N/A,FALSE,"Sheet1"}</definedName>
    <definedName name="z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z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z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Z_0F31EE74_9E67_46FB_A48E_0B8C7956D38D_.wvu.Cols" localSheetId="0" hidden="1">#REF!</definedName>
    <definedName name="Z_0F31EE74_9E67_46FB_A48E_0B8C7956D38D_.wvu.Cols" localSheetId="1" hidden="1">#REF!</definedName>
    <definedName name="Z_0F31EE74_9E67_46FB_A48E_0B8C7956D38D_.wvu.Cols" hidden="1">#REF!</definedName>
    <definedName name="Z_0F31EE74_9E67_46FB_A48E_0B8C7956D38D_.wvu.PrintArea" localSheetId="0" hidden="1">#REF!</definedName>
    <definedName name="Z_0F31EE74_9E67_46FB_A48E_0B8C7956D38D_.wvu.PrintArea" localSheetId="1" hidden="1">#REF!</definedName>
    <definedName name="Z_0F31EE74_9E67_46FB_A48E_0B8C7956D38D_.wvu.PrintArea" hidden="1">#REF!</definedName>
    <definedName name="Z_0F31EE74_9E67_46FB_A48E_0B8C7956D38D_.wvu.PrintTitles" localSheetId="0" hidden="1">#REF!</definedName>
    <definedName name="Z_0F31EE74_9E67_46FB_A48E_0B8C7956D38D_.wvu.PrintTitles" localSheetId="1" hidden="1">#REF!</definedName>
    <definedName name="Z_0F31EE74_9E67_46FB_A48E_0B8C7956D38D_.wvu.PrintTitles" hidden="1">#REF!</definedName>
    <definedName name="Z_2AB7E035_F651_11D6_AD9F_005004545556_.wvu.PrintTitles" hidden="1">'[62]Time Phased Hours'!$A$1:$C$65536,'[62]Time Phased Hours'!$A$3:$IV$5</definedName>
    <definedName name="Z_B7A05E1E_93CE_40AF_8215_EED8EE94C1F4_.wvu.PrintArea" hidden="1">'[62]Risk Profile'!$A$1:$AA$187</definedName>
    <definedName name="zero">#REF!</definedName>
    <definedName name="zxfg" localSheetId="0" hidden="1">#REF!</definedName>
    <definedName name="zxfg" localSheetId="1" hidden="1">#REF!</definedName>
    <definedName name="zxfg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21" l="1"/>
  <c r="I31" i="21"/>
  <c r="I30" i="21"/>
  <c r="B30" i="21"/>
  <c r="I29" i="21"/>
  <c r="I28" i="21"/>
  <c r="I27" i="21"/>
  <c r="I26" i="21"/>
  <c r="B26" i="21"/>
  <c r="I25" i="21"/>
  <c r="I24" i="21"/>
  <c r="I23" i="21"/>
  <c r="M23" i="21" s="1"/>
  <c r="F23" i="21"/>
  <c r="L22" i="21"/>
  <c r="I22" i="21"/>
  <c r="M22" i="21" s="1"/>
  <c r="F22" i="21"/>
  <c r="A22" i="2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5" i="21" s="1"/>
  <c r="L21" i="21"/>
  <c r="H21" i="21"/>
  <c r="I21" i="21" s="1"/>
  <c r="M21" i="21" s="1"/>
  <c r="F21" i="21"/>
  <c r="B21" i="21"/>
  <c r="B31" i="21" s="1"/>
  <c r="A21" i="21"/>
  <c r="I32" i="20"/>
  <c r="M32" i="20" s="1"/>
  <c r="B32" i="20"/>
  <c r="M31" i="20"/>
  <c r="I31" i="20"/>
  <c r="L31" i="20"/>
  <c r="B31" i="20"/>
  <c r="L30" i="20"/>
  <c r="I30" i="20"/>
  <c r="M30" i="20" s="1"/>
  <c r="F30" i="20"/>
  <c r="L29" i="20"/>
  <c r="I29" i="20"/>
  <c r="M29" i="20" s="1"/>
  <c r="F29" i="20"/>
  <c r="I28" i="20"/>
  <c r="M28" i="20"/>
  <c r="B28" i="20"/>
  <c r="I27" i="20"/>
  <c r="M27" i="20"/>
  <c r="B27" i="20"/>
  <c r="I26" i="20"/>
  <c r="M26" i="20" s="1"/>
  <c r="L26" i="20"/>
  <c r="L25" i="20"/>
  <c r="I25" i="20"/>
  <c r="M25" i="20" s="1"/>
  <c r="F25" i="20"/>
  <c r="L24" i="20"/>
  <c r="I24" i="20"/>
  <c r="M24" i="20" s="1"/>
  <c r="F24" i="20"/>
  <c r="B24" i="20"/>
  <c r="I23" i="20"/>
  <c r="M23" i="20" s="1"/>
  <c r="L22" i="20"/>
  <c r="I22" i="20"/>
  <c r="M22" i="20" s="1"/>
  <c r="F22" i="20"/>
  <c r="B22" i="20"/>
  <c r="A22" i="20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5" i="20" s="1"/>
  <c r="L21" i="20"/>
  <c r="H21" i="20"/>
  <c r="I21" i="20" s="1"/>
  <c r="F21" i="20"/>
  <c r="B21" i="20"/>
  <c r="B23" i="20" s="1"/>
  <c r="A21" i="20"/>
  <c r="D7" i="20"/>
  <c r="B26" i="20" l="1"/>
  <c r="G22" i="21"/>
  <c r="J22" i="21" s="1"/>
  <c r="G23" i="21"/>
  <c r="K23" i="21" s="1"/>
  <c r="M24" i="21"/>
  <c r="B22" i="21"/>
  <c r="J23" i="21"/>
  <c r="D7" i="21"/>
  <c r="L23" i="21"/>
  <c r="B25" i="21"/>
  <c r="B29" i="21"/>
  <c r="B28" i="21"/>
  <c r="G21" i="21"/>
  <c r="K21" i="21" s="1"/>
  <c r="B24" i="21"/>
  <c r="B32" i="21"/>
  <c r="B23" i="21"/>
  <c r="B27" i="21"/>
  <c r="G30" i="20"/>
  <c r="J30" i="20" s="1"/>
  <c r="G24" i="20"/>
  <c r="J24" i="20" s="1"/>
  <c r="M21" i="20"/>
  <c r="M33" i="20" s="1"/>
  <c r="G25" i="20"/>
  <c r="J25" i="20" s="1"/>
  <c r="D33" i="20"/>
  <c r="G29" i="20"/>
  <c r="J29" i="20" s="1"/>
  <c r="F23" i="20"/>
  <c r="E33" i="20"/>
  <c r="F28" i="20"/>
  <c r="G22" i="20"/>
  <c r="J22" i="20" s="1"/>
  <c r="F27" i="20"/>
  <c r="L28" i="20"/>
  <c r="L23" i="20"/>
  <c r="F32" i="20"/>
  <c r="B25" i="20"/>
  <c r="F26" i="20"/>
  <c r="G21" i="20"/>
  <c r="B30" i="20"/>
  <c r="F31" i="20"/>
  <c r="L27" i="20"/>
  <c r="B29" i="20"/>
  <c r="L32" i="20"/>
  <c r="K22" i="21" l="1"/>
  <c r="J24" i="21"/>
  <c r="F24" i="21"/>
  <c r="L24" i="21"/>
  <c r="J21" i="21"/>
  <c r="M25" i="21"/>
  <c r="K22" i="20"/>
  <c r="K29" i="20"/>
  <c r="G32" i="20"/>
  <c r="J32" i="20" s="1"/>
  <c r="K25" i="20"/>
  <c r="F33" i="20"/>
  <c r="G23" i="20"/>
  <c r="J23" i="20" s="1"/>
  <c r="K24" i="20"/>
  <c r="G28" i="20"/>
  <c r="J28" i="20" s="1"/>
  <c r="G31" i="20"/>
  <c r="J31" i="20" s="1"/>
  <c r="J21" i="20"/>
  <c r="G26" i="20"/>
  <c r="J26" i="20" s="1"/>
  <c r="L33" i="20"/>
  <c r="K21" i="20"/>
  <c r="G27" i="20"/>
  <c r="J27" i="20" s="1"/>
  <c r="K30" i="20"/>
  <c r="M26" i="21" l="1"/>
  <c r="N21" i="21"/>
  <c r="N22" i="21" s="1"/>
  <c r="N23" i="21" s="1"/>
  <c r="L25" i="21"/>
  <c r="J25" i="21"/>
  <c r="F25" i="21"/>
  <c r="G24" i="21"/>
  <c r="K24" i="21" s="1"/>
  <c r="G33" i="20"/>
  <c r="K28" i="20"/>
  <c r="K23" i="20"/>
  <c r="K26" i="20"/>
  <c r="K31" i="20"/>
  <c r="J33" i="20"/>
  <c r="N21" i="20"/>
  <c r="N22" i="20" s="1"/>
  <c r="N23" i="20" s="1"/>
  <c r="N24" i="20" s="1"/>
  <c r="N25" i="20" s="1"/>
  <c r="N26" i="20" s="1"/>
  <c r="N27" i="20" s="1"/>
  <c r="N28" i="20" s="1"/>
  <c r="N29" i="20" s="1"/>
  <c r="N30" i="20" s="1"/>
  <c r="N31" i="20" s="1"/>
  <c r="N32" i="20" s="1"/>
  <c r="N33" i="20" s="1"/>
  <c r="O35" i="20" s="1"/>
  <c r="K27" i="20"/>
  <c r="K32" i="20"/>
  <c r="K33" i="20" l="1"/>
  <c r="M27" i="21"/>
  <c r="N24" i="21"/>
  <c r="L26" i="21"/>
  <c r="J26" i="21"/>
  <c r="F26" i="21"/>
  <c r="G25" i="21"/>
  <c r="K25" i="21" s="1"/>
  <c r="D8" i="20"/>
  <c r="G26" i="21" l="1"/>
  <c r="K26" i="21" s="1"/>
  <c r="F27" i="21"/>
  <c r="L27" i="21"/>
  <c r="J27" i="21"/>
  <c r="N25" i="21"/>
  <c r="M28" i="21"/>
  <c r="M29" i="21" l="1"/>
  <c r="N26" i="21"/>
  <c r="J28" i="21"/>
  <c r="F28" i="21"/>
  <c r="L28" i="21"/>
  <c r="G27" i="21"/>
  <c r="K27" i="21"/>
  <c r="L29" i="21" l="1"/>
  <c r="J29" i="21"/>
  <c r="F29" i="21"/>
  <c r="G28" i="21"/>
  <c r="K28" i="21" s="1"/>
  <c r="N27" i="21"/>
  <c r="M30" i="21"/>
  <c r="M32" i="21" l="1"/>
  <c r="M31" i="21"/>
  <c r="N28" i="21"/>
  <c r="L30" i="21"/>
  <c r="J30" i="21"/>
  <c r="F30" i="21"/>
  <c r="G29" i="21"/>
  <c r="K29" i="21"/>
  <c r="M33" i="21" l="1"/>
  <c r="N29" i="21"/>
  <c r="E33" i="21"/>
  <c r="G30" i="21"/>
  <c r="K30" i="21" s="1"/>
  <c r="F31" i="21"/>
  <c r="L31" i="21"/>
  <c r="J31" i="21"/>
  <c r="D33" i="21"/>
  <c r="N30" i="21" l="1"/>
  <c r="J32" i="21"/>
  <c r="J33" i="21" s="1"/>
  <c r="F32" i="21"/>
  <c r="L32" i="21"/>
  <c r="L33" i="21" s="1"/>
  <c r="G31" i="21"/>
  <c r="K31" i="21"/>
  <c r="N31" i="21" l="1"/>
  <c r="G32" i="21"/>
  <c r="G33" i="21" s="1"/>
  <c r="F33" i="21"/>
  <c r="K32" i="21" l="1"/>
  <c r="K33" i="21" s="1"/>
  <c r="N32" i="21"/>
  <c r="N33" i="21" s="1"/>
  <c r="O35" i="21" s="1"/>
  <c r="D8" i="21" s="1"/>
  <c r="D99" i="6" l="1"/>
  <c r="D101" i="6" s="1"/>
  <c r="F92" i="6" s="1"/>
  <c r="B9" i="6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B58" i="6" s="1"/>
  <c r="B59" i="6" s="1"/>
  <c r="B60" i="6" s="1"/>
  <c r="B61" i="6" s="1"/>
  <c r="B62" i="6" s="1"/>
  <c r="B63" i="6" s="1"/>
  <c r="B64" i="6" s="1"/>
  <c r="B65" i="6" s="1"/>
  <c r="B66" i="6" s="1"/>
  <c r="B67" i="6" s="1"/>
  <c r="B68" i="6" s="1"/>
  <c r="B69" i="6" s="1"/>
  <c r="B70" i="6" s="1"/>
  <c r="B71" i="6" s="1"/>
  <c r="B72" i="6" s="1"/>
  <c r="B73" i="6" s="1"/>
  <c r="B74" i="6" s="1"/>
  <c r="B75" i="6" s="1"/>
  <c r="B76" i="6" s="1"/>
  <c r="B77" i="6" s="1"/>
  <c r="B78" i="6" s="1"/>
  <c r="B79" i="6" s="1"/>
  <c r="B80" i="6" s="1"/>
  <c r="B81" i="6" s="1"/>
  <c r="B82" i="6" s="1"/>
  <c r="B83" i="6" s="1"/>
  <c r="B84" i="6" s="1"/>
  <c r="B85" i="6" s="1"/>
  <c r="B86" i="6" s="1"/>
  <c r="B87" i="6" s="1"/>
  <c r="B88" i="6" s="1"/>
  <c r="B89" i="6" s="1"/>
  <c r="F91" i="6"/>
  <c r="F93" i="6" s="1"/>
</calcChain>
</file>

<file path=xl/sharedStrings.xml><?xml version="1.0" encoding="utf-8"?>
<sst xmlns="http://schemas.openxmlformats.org/spreadsheetml/2006/main" count="536" uniqueCount="151">
  <si>
    <t>Public Service Electric and Gas Company</t>
  </si>
  <si>
    <t>Total</t>
  </si>
  <si>
    <t>A</t>
  </si>
  <si>
    <t>B</t>
  </si>
  <si>
    <t>PSEG Transmission</t>
  </si>
  <si>
    <t xml:space="preserve">Tax </t>
  </si>
  <si>
    <t xml:space="preserve">Normalization </t>
  </si>
  <si>
    <t xml:space="preserve">Reconcile </t>
  </si>
  <si>
    <t>Deferred Income</t>
  </si>
  <si>
    <t>Company</t>
  </si>
  <si>
    <t>Year</t>
  </si>
  <si>
    <t>Schema</t>
  </si>
  <si>
    <t>Item</t>
  </si>
  <si>
    <t>Vintage</t>
  </si>
  <si>
    <t>Tax Provision</t>
  </si>
  <si>
    <t>Tax Rate</t>
  </si>
  <si>
    <t>Tax Rate Calculation</t>
  </si>
  <si>
    <t>Federal Rate</t>
  </si>
  <si>
    <t>FIT on SIT</t>
  </si>
  <si>
    <t>State Rate</t>
  </si>
  <si>
    <t>Statutory Tax Rate</t>
  </si>
  <si>
    <t>(1)</t>
  </si>
  <si>
    <t>(2)</t>
  </si>
  <si>
    <t>(3)</t>
  </si>
  <si>
    <t>(4)</t>
  </si>
  <si>
    <t>(5)</t>
  </si>
  <si>
    <t>Line</t>
  </si>
  <si>
    <t>Month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</si>
  <si>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</si>
  <si>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</si>
  <si>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</si>
  <si>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</si>
  <si>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</si>
  <si>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</si>
  <si>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</si>
  <si>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</si>
  <si>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</si>
  <si>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</si>
  <si>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</si>
  <si>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</si>
  <si>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Col. 3</t>
  </si>
  <si>
    <t>Col. 4</t>
  </si>
  <si>
    <t>(6)</t>
  </si>
  <si>
    <t>(7)</t>
  </si>
  <si>
    <t>(8)</t>
  </si>
  <si>
    <t>(9)</t>
  </si>
  <si>
    <t>(10)</t>
  </si>
  <si>
    <t>(11)</t>
  </si>
  <si>
    <t>(12)</t>
  </si>
  <si>
    <t>(13)</t>
  </si>
  <si>
    <t>Actual Monthly (Increase)/Decrease In ADIT - Depreciable Tax Basis</t>
  </si>
  <si>
    <t>ADIT                Variance</t>
  </si>
  <si>
    <t>Under Projected Monthly ADIT</t>
  </si>
  <si>
    <t>Ratio - column 4 divided by 365</t>
  </si>
  <si>
    <t>Activity</t>
  </si>
  <si>
    <t xml:space="preserve">Proration Percentage </t>
  </si>
  <si>
    <t>Monthly ADIT for True-up</t>
  </si>
  <si>
    <t>ADIT Balances for True-up</t>
  </si>
  <si>
    <t>Col. 5</t>
  </si>
  <si>
    <t>Col. 3 less Col. 4.</t>
  </si>
  <si>
    <t>Col. 6</t>
  </si>
  <si>
    <t>Col. 7</t>
  </si>
  <si>
    <t>Col. 8</t>
  </si>
  <si>
    <t>Col. 9</t>
  </si>
  <si>
    <t>Col. 10</t>
  </si>
  <si>
    <t>Col. 11</t>
  </si>
  <si>
    <t>Col. 12</t>
  </si>
  <si>
    <t>Accumulated Deferred Income Taxes Using The Proration Methodology - Tax Basis</t>
  </si>
  <si>
    <t>Represents the actual (increase)/decrease in the monthly ADIT balance associated with depreciable tax basis.</t>
  </si>
  <si>
    <t>Represents the projected monthly (increase) additions to the ADIT balance associated with depreciable tax basis before proration.</t>
  </si>
  <si>
    <t>Actual EOY plant-related Liberalized Depreciation ADIT that is subjected to the proration rules and included in the formula rate.</t>
  </si>
  <si>
    <t xml:space="preserve">    Line 1</t>
  </si>
  <si>
    <t xml:space="preserve">    Line 2</t>
  </si>
  <si>
    <t>Number of Days in Year:</t>
  </si>
  <si>
    <t xml:space="preserve">  (Enter 365, or for Leap Year enter 366)</t>
  </si>
  <si>
    <t>Days Outstanding During the Year</t>
  </si>
  <si>
    <r>
      <t>Explanations</t>
    </r>
    <r>
      <rPr>
        <b/>
        <sz val="11"/>
        <color indexed="8"/>
        <rFont val="Arial"/>
        <family val="2"/>
      </rPr>
      <t>:</t>
    </r>
  </si>
  <si>
    <t>Lines 4 - 15</t>
  </si>
  <si>
    <t>Number of days remaining in the year as of and including the last day of the month.</t>
  </si>
  <si>
    <t>Year:</t>
  </si>
  <si>
    <t>Amounts reflected in Annual Update Filing</t>
  </si>
  <si>
    <t>EOY Federal and State Liberalized Depreciation ADIT included in the FERC Formula Filing:</t>
  </si>
  <si>
    <t xml:space="preserve"> Federal and State Liberalized Depreciation ADIT included in the FERC Formula Filing:</t>
  </si>
  <si>
    <t>(14)</t>
  </si>
  <si>
    <t>Col. 14, Line 3</t>
  </si>
  <si>
    <t>Represents the Actual Rate period.</t>
  </si>
  <si>
    <t>Monthly proration percentage based on days of the year.</t>
  </si>
  <si>
    <t>Col. 13</t>
  </si>
  <si>
    <t>Col. 14, Line 16</t>
  </si>
  <si>
    <t>Projected Monthly (Increase)/Decrease In ADIT - Depreciable Tax Basis</t>
  </si>
  <si>
    <t>Reversal of Projected ADIT Not Realized with Proration</t>
  </si>
  <si>
    <t>Projected Monthly (Increase)/Decrease In ADIT - Depreciable Tax Basis (Prorated)</t>
  </si>
  <si>
    <t>Prorated Under Projected Monthly ADIT</t>
  </si>
  <si>
    <t>Prorated Over Projected Monthly ADIT</t>
  </si>
  <si>
    <t>Represents the actual ending plant-related Liberalized Depreciation ADIT balance as of Dec 31st of previous year.</t>
  </si>
  <si>
    <t>Represents months when the actual was lower than the projected monthly activity.</t>
  </si>
  <si>
    <t>The prorated portion of the amount in Col. 5 not included in original projection.</t>
  </si>
  <si>
    <t>Represents months in which the actual monthly ADIT balance exceeded the projected amount, multiplied by Col. 8.</t>
  </si>
  <si>
    <t>Represents the reversal of the prorated projected monthly ADIT when the actual ADIT is not realized with proration.</t>
  </si>
  <si>
    <t>Represents the projected monthly (increase) times the proration percentage (sum of Col. 4 * Col. 8)</t>
  </si>
  <si>
    <t xml:space="preserve">Total cumulative monthly actual prorated depreciable ADIT balance (prior month cumulative ADIT balance plus the sum of Cols. 9-12). </t>
  </si>
  <si>
    <t>TC Fed AFUDC Equity FT</t>
  </si>
  <si>
    <t>AFUDC Equity</t>
  </si>
  <si>
    <t>2012</t>
  </si>
  <si>
    <t>2015</t>
  </si>
  <si>
    <t>2015 50%</t>
  </si>
  <si>
    <t>2016</t>
  </si>
  <si>
    <t>2011</t>
  </si>
  <si>
    <t>2020 30%</t>
  </si>
  <si>
    <t>2018</t>
  </si>
  <si>
    <t>2022</t>
  </si>
  <si>
    <t>2017 50%</t>
  </si>
  <si>
    <t>2010 Q3 50%</t>
  </si>
  <si>
    <t>2017 100%</t>
  </si>
  <si>
    <t>2019</t>
  </si>
  <si>
    <t>2014</t>
  </si>
  <si>
    <t>2011 50%</t>
  </si>
  <si>
    <t>2023</t>
  </si>
  <si>
    <t>2010 Q4 50%</t>
  </si>
  <si>
    <t>2013 50%</t>
  </si>
  <si>
    <t>2017</t>
  </si>
  <si>
    <t>2014 50%</t>
  </si>
  <si>
    <t>2021</t>
  </si>
  <si>
    <t>2016 50%</t>
  </si>
  <si>
    <t>2010 Q1</t>
  </si>
  <si>
    <t>2019 40%</t>
  </si>
  <si>
    <t>2010 Q3</t>
  </si>
  <si>
    <t>2010 Q1 50%</t>
  </si>
  <si>
    <t>2019 50%</t>
  </si>
  <si>
    <t>2010 Q2 50%</t>
  </si>
  <si>
    <t>2020</t>
  </si>
  <si>
    <t>2010</t>
  </si>
  <si>
    <t>2010 Q3 100%</t>
  </si>
  <si>
    <t>2011 100%</t>
  </si>
  <si>
    <t>2010 Q4</t>
  </si>
  <si>
    <t>2018 40%</t>
  </si>
  <si>
    <t>2010 Q4 100%</t>
  </si>
  <si>
    <t>2010 Q2</t>
  </si>
  <si>
    <t>2018 50%</t>
  </si>
  <si>
    <t>2025 True-Up Filing</t>
  </si>
  <si>
    <t>2025 Actual Total Book Depreciation Associated With AFUDC-Equity</t>
  </si>
  <si>
    <t>2025 Tax Effected Total Book Depreciation Associated With AFUDC-Equity</t>
  </si>
  <si>
    <t>2025</t>
  </si>
  <si>
    <t>2024</t>
  </si>
  <si>
    <t>2024 EOY Amount</t>
  </si>
  <si>
    <t>2025 EOY Amount</t>
  </si>
  <si>
    <t>Over Projected Monthly ADIT</t>
  </si>
  <si>
    <t>Prorated Amount</t>
  </si>
  <si>
    <t>PowerTax Report of 2025 Depreciation Associated with AFUDC Equity</t>
  </si>
  <si>
    <t>Account 282, Common Plant-related Liberalized Depreciation, for 2025</t>
  </si>
  <si>
    <t>Account 282, Transmission Plant-related Liberalized Depreciation, for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</si>
</sst>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00000"/>
    <numFmt numFmtId="166" formatCode="0.0000000%"/>
    <numFmt numFmtId="167" formatCode="#,##0.0000000000_);\(#,##0.0000000000\)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  <font>
      <sz val="11"/>
      <color theme="0" tint="-0.1499984740745262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u/>
      <sz val="11"/>
      <color theme="1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5">
    <xf numFmtId="0" fontId="0" fillId="0" borderId="0"/>
    <xf numFmtId="0" fontId="5" fillId="0" borderId="0"/>
    <xf numFmtId="0" fontId="4" fillId="0" borderId="0"/>
    <xf numFmtId="0" fontId="5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5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5" fillId="0" borderId="0"/>
    <xf numFmtId="0" fontId="3" fillId="0" borderId="0"/>
    <xf numFmtId="0" fontId="3" fillId="0" borderId="0"/>
    <xf numFmtId="0" fontId="17" fillId="0" borderId="0"/>
    <xf numFmtId="3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0" fontId="5" fillId="0" borderId="0" xfId="12"/>
    <xf numFmtId="43" fontId="0" fillId="0" borderId="0" xfId="13" applyFont="1"/>
    <xf numFmtId="0" fontId="8" fillId="0" borderId="0" xfId="12" applyFont="1"/>
    <xf numFmtId="0" fontId="9" fillId="0" borderId="0" xfId="12" applyFont="1"/>
    <xf numFmtId="164" fontId="5" fillId="0" borderId="0" xfId="15" applyNumberFormat="1" applyFont="1" applyFill="1" applyBorder="1"/>
    <xf numFmtId="10" fontId="5" fillId="0" borderId="1" xfId="15" applyNumberFormat="1" applyFont="1" applyFill="1" applyBorder="1"/>
    <xf numFmtId="0" fontId="10" fillId="0" borderId="0" xfId="17" applyNumberFormat="1" applyFont="1"/>
    <xf numFmtId="166" fontId="10" fillId="0" borderId="0" xfId="17" applyNumberFormat="1" applyFont="1"/>
    <xf numFmtId="165" fontId="10" fillId="0" borderId="0" xfId="17" applyNumberFormat="1" applyFont="1" applyFill="1" applyBorder="1"/>
    <xf numFmtId="43" fontId="6" fillId="0" borderId="0" xfId="13" applyFont="1" applyAlignment="1">
      <alignment horizontal="center"/>
    </xf>
    <xf numFmtId="10" fontId="0" fillId="0" borderId="0" xfId="13" applyNumberFormat="1" applyFont="1"/>
    <xf numFmtId="0" fontId="17" fillId="0" borderId="0" xfId="28" applyAlignment="1">
      <alignment vertical="top"/>
    </xf>
    <xf numFmtId="0" fontId="12" fillId="0" borderId="0" xfId="28" applyFont="1" applyAlignment="1">
      <alignment horizontal="right" vertical="top"/>
    </xf>
    <xf numFmtId="0" fontId="12" fillId="0" borderId="0" xfId="28" applyFont="1" applyAlignment="1">
      <alignment vertical="top"/>
    </xf>
    <xf numFmtId="165" fontId="10" fillId="0" borderId="0" xfId="17" applyNumberFormat="1" applyFont="1"/>
    <xf numFmtId="0" fontId="12" fillId="0" borderId="0" xfId="3" applyFont="1"/>
    <xf numFmtId="0" fontId="15" fillId="0" borderId="0" xfId="3" applyFont="1" applyAlignment="1">
      <alignment horizontal="center"/>
    </xf>
    <xf numFmtId="0" fontId="16" fillId="0" borderId="0" xfId="3" applyFont="1" applyAlignment="1">
      <alignment horizontal="center"/>
    </xf>
    <xf numFmtId="0" fontId="12" fillId="0" borderId="0" xfId="3" applyFont="1" applyAlignment="1">
      <alignment horizontal="left"/>
    </xf>
    <xf numFmtId="0" fontId="5" fillId="2" borderId="0" xfId="12" applyFill="1" applyAlignment="1">
      <alignment horizontal="center"/>
    </xf>
    <xf numFmtId="37" fontId="10" fillId="0" borderId="0" xfId="37" applyNumberFormat="1" applyFont="1"/>
    <xf numFmtId="37" fontId="10" fillId="0" borderId="0" xfId="38" applyNumberFormat="1" applyFont="1" applyAlignment="1">
      <alignment vertical="top"/>
    </xf>
    <xf numFmtId="37" fontId="10" fillId="0" borderId="0" xfId="38" applyNumberFormat="1" applyFont="1" applyAlignment="1">
      <alignment horizontal="center" vertical="top"/>
    </xf>
    <xf numFmtId="0" fontId="10" fillId="2" borderId="0" xfId="38" applyFont="1" applyFill="1" applyAlignment="1">
      <alignment horizontal="right" vertical="top" indent="3"/>
    </xf>
    <xf numFmtId="37" fontId="10" fillId="0" borderId="0" xfId="37" quotePrefix="1" applyNumberFormat="1" applyFont="1" applyAlignment="1">
      <alignment horizontal="center"/>
    </xf>
    <xf numFmtId="37" fontId="10" fillId="0" borderId="2" xfId="37" applyNumberFormat="1" applyFont="1" applyBorder="1" applyAlignment="1">
      <alignment horizontal="center"/>
    </xf>
    <xf numFmtId="37" fontId="10" fillId="2" borderId="0" xfId="37" applyNumberFormat="1" applyFont="1" applyFill="1"/>
    <xf numFmtId="37" fontId="10" fillId="0" borderId="0" xfId="42" applyNumberFormat="1" applyFont="1"/>
    <xf numFmtId="37" fontId="10" fillId="2" borderId="13" xfId="42" applyNumberFormat="1" applyFont="1" applyFill="1" applyBorder="1" applyAlignment="1">
      <alignment horizontal="center"/>
    </xf>
    <xf numFmtId="37" fontId="10" fillId="0" borderId="14" xfId="42" applyNumberFormat="1" applyFont="1" applyBorder="1"/>
    <xf numFmtId="37" fontId="10" fillId="2" borderId="2" xfId="42" applyNumberFormat="1" applyFont="1" applyFill="1" applyBorder="1" applyAlignment="1">
      <alignment horizontal="center"/>
    </xf>
    <xf numFmtId="37" fontId="10" fillId="0" borderId="16" xfId="42" applyNumberFormat="1" applyFont="1" applyBorder="1"/>
    <xf numFmtId="37" fontId="10" fillId="0" borderId="0" xfId="42" applyNumberFormat="1" applyFont="1" applyAlignment="1">
      <alignment horizontal="center"/>
    </xf>
    <xf numFmtId="37" fontId="10" fillId="0" borderId="0" xfId="42" quotePrefix="1" applyNumberFormat="1" applyFont="1" applyAlignment="1">
      <alignment horizontal="center"/>
    </xf>
    <xf numFmtId="37" fontId="10" fillId="0" borderId="2" xfId="42" applyNumberFormat="1" applyFont="1" applyBorder="1" applyAlignment="1">
      <alignment horizontal="center"/>
    </xf>
    <xf numFmtId="37" fontId="10" fillId="2" borderId="0" xfId="42" applyNumberFormat="1" applyFont="1" applyFill="1"/>
    <xf numFmtId="10" fontId="10" fillId="0" borderId="0" xfId="41" applyNumberFormat="1" applyFont="1" applyFill="1"/>
    <xf numFmtId="37" fontId="10" fillId="0" borderId="1" xfId="42" applyNumberFormat="1" applyFont="1" applyBorder="1"/>
    <xf numFmtId="37" fontId="10" fillId="0" borderId="0" xfId="42" applyNumberFormat="1" applyFont="1" applyAlignment="1">
      <alignment horizontal="left"/>
    </xf>
    <xf numFmtId="37" fontId="11" fillId="0" borderId="0" xfId="42" applyNumberFormat="1" applyFont="1"/>
    <xf numFmtId="37" fontId="19" fillId="0" borderId="0" xfId="42" applyNumberFormat="1" applyFont="1"/>
    <xf numFmtId="167" fontId="10" fillId="0" borderId="0" xfId="42" applyNumberFormat="1" applyFont="1"/>
    <xf numFmtId="37" fontId="10" fillId="0" borderId="0" xfId="37" applyNumberFormat="1" applyFont="1" applyAlignment="1">
      <alignment vertical="top"/>
    </xf>
    <xf numFmtId="0" fontId="12" fillId="0" borderId="0" xfId="25" applyFont="1" applyAlignment="1">
      <alignment vertical="top"/>
    </xf>
    <xf numFmtId="37" fontId="10" fillId="0" borderId="0" xfId="42" applyNumberFormat="1" applyFont="1" applyAlignment="1">
      <alignment vertical="top" wrapText="1"/>
    </xf>
    <xf numFmtId="0" fontId="15" fillId="0" borderId="0" xfId="18" applyNumberFormat="1" applyFont="1" applyFill="1" applyBorder="1" applyAlignment="1"/>
    <xf numFmtId="0" fontId="8" fillId="0" borderId="0" xfId="12" applyFont="1" applyAlignment="1">
      <alignment horizontal="center"/>
    </xf>
    <xf numFmtId="37" fontId="10" fillId="0" borderId="0" xfId="37" applyNumberFormat="1" applyFont="1" applyAlignment="1">
      <alignment horizontal="center" wrapText="1"/>
    </xf>
    <xf numFmtId="37" fontId="10" fillId="0" borderId="2" xfId="37" applyNumberFormat="1" applyFont="1" applyBorder="1" applyAlignment="1">
      <alignment horizontal="center" wrapText="1"/>
    </xf>
    <xf numFmtId="0" fontId="8" fillId="0" borderId="0" xfId="2" applyFont="1"/>
    <xf numFmtId="0" fontId="5" fillId="0" borderId="0" xfId="2" applyFont="1"/>
    <xf numFmtId="0" fontId="5" fillId="0" borderId="5" xfId="2" applyFont="1" applyBorder="1"/>
    <xf numFmtId="0" fontId="5" fillId="0" borderId="6" xfId="2" applyFont="1" applyBorder="1"/>
    <xf numFmtId="0" fontId="5" fillId="0" borderId="7" xfId="2" applyFont="1" applyBorder="1"/>
    <xf numFmtId="0" fontId="5" fillId="0" borderId="8" xfId="2" applyFont="1" applyBorder="1" applyAlignment="1">
      <alignment horizontal="left"/>
    </xf>
    <xf numFmtId="0" fontId="5" fillId="0" borderId="9" xfId="2" applyFont="1" applyBorder="1"/>
    <xf numFmtId="0" fontId="5" fillId="0" borderId="10" xfId="2" applyFont="1" applyBorder="1"/>
    <xf numFmtId="0" fontId="5" fillId="0" borderId="4" xfId="2" applyFont="1" applyBorder="1"/>
    <xf numFmtId="0" fontId="5" fillId="0" borderId="11" xfId="2" applyFont="1" applyBorder="1"/>
    <xf numFmtId="0" fontId="5" fillId="0" borderId="0" xfId="3"/>
    <xf numFmtId="0" fontId="12" fillId="2" borderId="12" xfId="3" applyFont="1" applyFill="1" applyBorder="1"/>
    <xf numFmtId="0" fontId="12" fillId="2" borderId="15" xfId="3" applyFont="1" applyFill="1" applyBorder="1"/>
    <xf numFmtId="0" fontId="9" fillId="0" borderId="0" xfId="25" applyFont="1"/>
    <xf numFmtId="0" fontId="10" fillId="0" borderId="0" xfId="38" applyFont="1" applyAlignment="1">
      <alignment horizontal="right" vertical="top" indent="3"/>
    </xf>
    <xf numFmtId="0" fontId="18" fillId="0" borderId="0" xfId="3" applyFont="1"/>
    <xf numFmtId="0" fontId="10" fillId="2" borderId="0" xfId="42" applyFont="1" applyFill="1" applyAlignment="1">
      <alignment horizontal="center"/>
    </xf>
    <xf numFmtId="0" fontId="10" fillId="0" borderId="0" xfId="42" applyFont="1"/>
    <xf numFmtId="0" fontId="10" fillId="0" borderId="0" xfId="42" applyFont="1" applyAlignment="1">
      <alignment horizontal="center"/>
    </xf>
    <xf numFmtId="37" fontId="10" fillId="0" borderId="0" xfId="42" applyNumberFormat="1" applyFont="1" applyAlignment="1">
      <alignment horizontal="right"/>
    </xf>
    <xf numFmtId="0" fontId="12" fillId="0" borderId="0" xfId="3" applyFont="1" applyAlignment="1">
      <alignment horizontal="right"/>
    </xf>
    <xf numFmtId="0" fontId="15" fillId="0" borderId="0" xfId="3" applyFont="1"/>
    <xf numFmtId="0" fontId="15" fillId="0" borderId="0" xfId="3" applyFont="1" applyAlignment="1">
      <alignment horizontal="left"/>
    </xf>
    <xf numFmtId="1" fontId="10" fillId="0" borderId="0" xfId="42" applyNumberFormat="1" applyFont="1"/>
    <xf numFmtId="37" fontId="10" fillId="0" borderId="0" xfId="42" applyNumberFormat="1" applyFont="1" applyFill="1"/>
    <xf numFmtId="0" fontId="4" fillId="0" borderId="0" xfId="2" applyFill="1" applyAlignment="1">
      <alignment horizontal="right"/>
    </xf>
    <xf numFmtId="37" fontId="4" fillId="0" borderId="0" xfId="2" applyNumberFormat="1" applyFill="1"/>
    <xf numFmtId="43" fontId="21" fillId="0" borderId="0" xfId="43" applyFill="1"/>
    <xf numFmtId="37" fontId="10" fillId="0" borderId="0" xfId="42" applyNumberFormat="1" applyFont="1" applyFill="1" applyAlignment="1">
      <alignment horizontal="left"/>
    </xf>
    <xf numFmtId="37" fontId="10" fillId="0" borderId="0" xfId="42" applyNumberFormat="1" applyFont="1" applyFill="1" applyAlignment="1">
      <alignment vertical="top" wrapText="1"/>
    </xf>
    <xf numFmtId="37" fontId="0" fillId="2" borderId="0" xfId="14" applyNumberFormat="1" applyFont="1" applyFill="1" applyAlignment="1">
      <alignment horizontal="right"/>
    </xf>
    <xf numFmtId="3" fontId="8" fillId="0" borderId="3" xfId="13" applyNumberFormat="1" applyFont="1" applyBorder="1"/>
    <xf numFmtId="3" fontId="8" fillId="0" borderId="1" xfId="13" applyNumberFormat="1" applyFont="1" applyBorder="1"/>
    <xf numFmtId="37" fontId="12" fillId="0" borderId="0" xfId="37" applyNumberFormat="1" applyFont="1" applyAlignment="1">
      <alignment horizontal="center" wrapText="1"/>
    </xf>
    <xf numFmtId="37" fontId="12" fillId="0" borderId="2" xfId="37" applyNumberFormat="1" applyFont="1" applyBorder="1" applyAlignment="1">
      <alignment horizontal="center" wrapText="1"/>
    </xf>
    <xf numFmtId="0" fontId="13" fillId="0" borderId="0" xfId="3" applyFont="1" applyAlignment="1">
      <alignment horizontal="center"/>
    </xf>
    <xf numFmtId="0" fontId="14" fillId="0" borderId="0" xfId="3" applyFont="1"/>
    <xf numFmtId="0" fontId="13" fillId="0" borderId="0" xfId="25" applyFont="1" applyAlignment="1">
      <alignment horizontal="center"/>
    </xf>
    <xf numFmtId="37" fontId="10" fillId="0" borderId="0" xfId="37" applyNumberFormat="1" applyFont="1" applyAlignment="1">
      <alignment horizontal="center" wrapText="1"/>
    </xf>
    <xf numFmtId="37" fontId="10" fillId="0" borderId="2" xfId="37" applyNumberFormat="1" applyFont="1" applyBorder="1" applyAlignment="1">
      <alignment horizontal="center" wrapText="1"/>
    </xf>
    <xf numFmtId="0" fontId="15" fillId="0" borderId="0" xfId="3" applyFont="1" applyAlignment="1">
      <alignment horizontal="left"/>
    </xf>
    <xf numFmtId="0" fontId="12" fillId="0" borderId="0" xfId="3" applyFont="1" applyAlignment="1">
      <alignment horizontal="left"/>
    </xf>
    <xf numFmtId="0" fontId="8" fillId="0" borderId="0" xfId="12" applyFont="1" applyAlignment="1">
      <alignment horizontal="center"/>
    </xf>
  </cellXfs>
  <cellStyles count="45">
    <cellStyle name="A3 297 x 420 mm 2" xfId="1" xr:uid="{00000000-0005-0000-0000-000000000000}"/>
    <cellStyle name="Comma" xfId="43" builtinId="3"/>
    <cellStyle name="Comma [0] 2" xfId="7" xr:uid="{00000000-0005-0000-0000-000002000000}"/>
    <cellStyle name="Comma [0] 5" xfId="6" xr:uid="{00000000-0005-0000-0000-000003000000}"/>
    <cellStyle name="Comma 10 2 2" xfId="13" xr:uid="{00000000-0005-0000-0000-000004000000}"/>
    <cellStyle name="Comma 2 2 2" xfId="18" xr:uid="{00000000-0005-0000-0000-000005000000}"/>
    <cellStyle name="Comma 2 2 2 4" xfId="31" xr:uid="{00000000-0005-0000-0000-000006000000}"/>
    <cellStyle name="Comma 3" xfId="19" xr:uid="{00000000-0005-0000-0000-000007000000}"/>
    <cellStyle name="Comma 3 2" xfId="40" xr:uid="{00000000-0005-0000-0000-000008000000}"/>
    <cellStyle name="Comma 4" xfId="10" xr:uid="{00000000-0005-0000-0000-000009000000}"/>
    <cellStyle name="Comma 4 2" xfId="11" xr:uid="{00000000-0005-0000-0000-00000A000000}"/>
    <cellStyle name="Comma 4 2 2" xfId="36" xr:uid="{00000000-0005-0000-0000-00000B000000}"/>
    <cellStyle name="Comma 6" xfId="5" xr:uid="{00000000-0005-0000-0000-00000C000000}"/>
    <cellStyle name="Comma 6 2" xfId="22" xr:uid="{00000000-0005-0000-0000-00000D000000}"/>
    <cellStyle name="Currency 2" xfId="4" xr:uid="{00000000-0005-0000-0000-00000E000000}"/>
    <cellStyle name="Currency 3" xfId="14" xr:uid="{00000000-0005-0000-0000-00000F000000}"/>
    <cellStyle name="Normal" xfId="0" builtinId="0"/>
    <cellStyle name="Normal 10 10" xfId="12" xr:uid="{00000000-0005-0000-0000-000012000000}"/>
    <cellStyle name="Normal 2 3" xfId="3" xr:uid="{00000000-0005-0000-0000-000013000000}"/>
    <cellStyle name="Normal 2 3 2" xfId="28" xr:uid="{00000000-0005-0000-0000-000014000000}"/>
    <cellStyle name="Normal 2 3 5" xfId="25" xr:uid="{00000000-0005-0000-0000-000015000000}"/>
    <cellStyle name="Normal 3 7 2" xfId="2" xr:uid="{00000000-0005-0000-0000-000016000000}"/>
    <cellStyle name="Normal 3 7 3" xfId="39" xr:uid="{00000000-0005-0000-0000-000017000000}"/>
    <cellStyle name="Normal 3 7 3 2" xfId="44" xr:uid="{2A16ED49-6834-4DE2-8B99-E8DD4E2659D6}"/>
    <cellStyle name="Normal 35 2" xfId="29" xr:uid="{00000000-0005-0000-0000-000018000000}"/>
    <cellStyle name="Normal 4" xfId="8" xr:uid="{00000000-0005-0000-0000-000019000000}"/>
    <cellStyle name="Normal 4 2" xfId="9" xr:uid="{00000000-0005-0000-0000-00001A000000}"/>
    <cellStyle name="Normal 4 2 2" xfId="35" xr:uid="{00000000-0005-0000-0000-00001B000000}"/>
    <cellStyle name="Normal 47" xfId="23" xr:uid="{00000000-0005-0000-0000-00001C000000}"/>
    <cellStyle name="Normal 6 2" xfId="21" xr:uid="{00000000-0005-0000-0000-00001D000000}"/>
    <cellStyle name="Normal 69 2 2 2 2 2" xfId="24" xr:uid="{00000000-0005-0000-0000-00001E000000}"/>
    <cellStyle name="Normal 7 2 2" xfId="16" xr:uid="{00000000-0005-0000-0000-00001F000000}"/>
    <cellStyle name="Normal 7 2 2 2" xfId="26" xr:uid="{00000000-0005-0000-0000-000020000000}"/>
    <cellStyle name="Normal 7 2 2 2 2" xfId="37" xr:uid="{00000000-0005-0000-0000-000021000000}"/>
    <cellStyle name="Normal 7 2 2 2 2 2 8" xfId="27" xr:uid="{00000000-0005-0000-0000-000022000000}"/>
    <cellStyle name="Normal 7 2 2 2 2 2 8 2" xfId="38" xr:uid="{00000000-0005-0000-0000-000023000000}"/>
    <cellStyle name="Normal 7 2 2 2 4" xfId="32" xr:uid="{00000000-0005-0000-0000-000024000000}"/>
    <cellStyle name="Normal 7 2 2 2 4 2" xfId="42" xr:uid="{00000000-0005-0000-0000-000025000000}"/>
    <cellStyle name="Percent 2 2" xfId="17" xr:uid="{00000000-0005-0000-0000-000026000000}"/>
    <cellStyle name="Percent 2 3" xfId="15" xr:uid="{00000000-0005-0000-0000-000027000000}"/>
    <cellStyle name="Percent 3" xfId="20" xr:uid="{00000000-0005-0000-0000-000028000000}"/>
    <cellStyle name="Percent 3 2" xfId="41" xr:uid="{00000000-0005-0000-0000-000029000000}"/>
    <cellStyle name="Percent 5" xfId="30" xr:uid="{00000000-0005-0000-0000-00002A000000}"/>
    <cellStyle name="Percent 5 3" xfId="33" xr:uid="{00000000-0005-0000-0000-00002B000000}"/>
    <cellStyle name="Percent 7 2" xfId="34" xr:uid="{00000000-0005-0000-0000-00002C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3.xml"/><Relationship Id="rId21" Type="http://schemas.openxmlformats.org/officeDocument/2006/relationships/externalLink" Target="externalLinks/externalLink18.xml"/><Relationship Id="rId42" Type="http://schemas.openxmlformats.org/officeDocument/2006/relationships/externalLink" Target="externalLinks/externalLink39.xml"/><Relationship Id="rId47" Type="http://schemas.openxmlformats.org/officeDocument/2006/relationships/externalLink" Target="externalLinks/externalLink44.xml"/><Relationship Id="rId63" Type="http://schemas.openxmlformats.org/officeDocument/2006/relationships/externalLink" Target="externalLinks/externalLink60.xml"/><Relationship Id="rId68" Type="http://schemas.openxmlformats.org/officeDocument/2006/relationships/sharedStrings" Target="sharedStrings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9" Type="http://schemas.openxmlformats.org/officeDocument/2006/relationships/externalLink" Target="externalLinks/externalLink26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externalLink" Target="externalLinks/externalLink29.xml"/><Relationship Id="rId37" Type="http://schemas.openxmlformats.org/officeDocument/2006/relationships/externalLink" Target="externalLinks/externalLink34.xml"/><Relationship Id="rId40" Type="http://schemas.openxmlformats.org/officeDocument/2006/relationships/externalLink" Target="externalLinks/externalLink37.xml"/><Relationship Id="rId45" Type="http://schemas.openxmlformats.org/officeDocument/2006/relationships/externalLink" Target="externalLinks/externalLink42.xml"/><Relationship Id="rId53" Type="http://schemas.openxmlformats.org/officeDocument/2006/relationships/externalLink" Target="externalLinks/externalLink50.xml"/><Relationship Id="rId58" Type="http://schemas.openxmlformats.org/officeDocument/2006/relationships/externalLink" Target="externalLinks/externalLink55.xml"/><Relationship Id="rId6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61" Type="http://schemas.openxmlformats.org/officeDocument/2006/relationships/externalLink" Target="externalLinks/externalLink58.xml"/><Relationship Id="rId19" Type="http://schemas.openxmlformats.org/officeDocument/2006/relationships/externalLink" Target="externalLinks/externalLink1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Relationship Id="rId43" Type="http://schemas.openxmlformats.org/officeDocument/2006/relationships/externalLink" Target="externalLinks/externalLink40.xml"/><Relationship Id="rId48" Type="http://schemas.openxmlformats.org/officeDocument/2006/relationships/externalLink" Target="externalLinks/externalLink45.xml"/><Relationship Id="rId56" Type="http://schemas.openxmlformats.org/officeDocument/2006/relationships/externalLink" Target="externalLinks/externalLink53.xml"/><Relationship Id="rId64" Type="http://schemas.openxmlformats.org/officeDocument/2006/relationships/externalLink" Target="externalLinks/externalLink61.xml"/><Relationship Id="rId69" Type="http://schemas.openxmlformats.org/officeDocument/2006/relationships/calcChain" Target="calcChain.xml"/><Relationship Id="rId8" Type="http://schemas.openxmlformats.org/officeDocument/2006/relationships/externalLink" Target="externalLinks/externalLink5.xml"/><Relationship Id="rId51" Type="http://schemas.openxmlformats.org/officeDocument/2006/relationships/externalLink" Target="externalLinks/externalLink48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externalLink" Target="externalLinks/externalLink35.xml"/><Relationship Id="rId46" Type="http://schemas.openxmlformats.org/officeDocument/2006/relationships/externalLink" Target="externalLinks/externalLink43.xml"/><Relationship Id="rId59" Type="http://schemas.openxmlformats.org/officeDocument/2006/relationships/externalLink" Target="externalLinks/externalLink56.xml"/><Relationship Id="rId67" Type="http://schemas.openxmlformats.org/officeDocument/2006/relationships/styles" Target="styles.xml"/><Relationship Id="rId20" Type="http://schemas.openxmlformats.org/officeDocument/2006/relationships/externalLink" Target="externalLinks/externalLink17.xml"/><Relationship Id="rId41" Type="http://schemas.openxmlformats.org/officeDocument/2006/relationships/externalLink" Target="externalLinks/externalLink38.xml"/><Relationship Id="rId54" Type="http://schemas.openxmlformats.org/officeDocument/2006/relationships/externalLink" Target="externalLinks/externalLink51.xml"/><Relationship Id="rId62" Type="http://schemas.openxmlformats.org/officeDocument/2006/relationships/externalLink" Target="externalLinks/externalLink5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externalLink" Target="externalLinks/externalLink33.xml"/><Relationship Id="rId49" Type="http://schemas.openxmlformats.org/officeDocument/2006/relationships/externalLink" Target="externalLinks/externalLink46.xml"/><Relationship Id="rId57" Type="http://schemas.openxmlformats.org/officeDocument/2006/relationships/externalLink" Target="externalLinks/externalLink54.xml"/><Relationship Id="rId10" Type="http://schemas.openxmlformats.org/officeDocument/2006/relationships/externalLink" Target="externalLinks/externalLink7.xml"/><Relationship Id="rId31" Type="http://schemas.openxmlformats.org/officeDocument/2006/relationships/externalLink" Target="externalLinks/externalLink28.xml"/><Relationship Id="rId44" Type="http://schemas.openxmlformats.org/officeDocument/2006/relationships/externalLink" Target="externalLinks/externalLink41.xml"/><Relationship Id="rId52" Type="http://schemas.openxmlformats.org/officeDocument/2006/relationships/externalLink" Target="externalLinks/externalLink49.xml"/><Relationship Id="rId60" Type="http://schemas.openxmlformats.org/officeDocument/2006/relationships/externalLink" Target="externalLinks/externalLink57.xml"/><Relationship Id="rId65" Type="http://schemas.openxmlformats.org/officeDocument/2006/relationships/externalLink" Target="externalLinks/externalLink62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39" Type="http://schemas.openxmlformats.org/officeDocument/2006/relationships/externalLink" Target="externalLinks/externalLink36.xml"/><Relationship Id="rId34" Type="http://schemas.openxmlformats.org/officeDocument/2006/relationships/externalLink" Target="externalLinks/externalLink31.xml"/><Relationship Id="rId50" Type="http://schemas.openxmlformats.org/officeDocument/2006/relationships/externalLink" Target="externalLinks/externalLink47.xml"/><Relationship Id="rId55" Type="http://schemas.openxmlformats.org/officeDocument/2006/relationships/externalLink" Target="externalLinks/externalLink5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sight.tax.deloitteonline.com/OUTLOOK/12&amp;0_COU/96ACTUAL.XLS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microsoft.com/office/2019/04/relationships/externalLinkLongPath" Target="file:///\\NJNWKAPS13V\Data_IS.TAX\Users\glc1p\AppData\Local\Microsoft\Windows\Temporary%20Internet%20Files\Content.Outlook\2MSP0RTY\Documents%20and%20Settings\kyeh001\My%20Documents\Agouron\Ready%20for%20Review\Executive%20Summary\california%20Agouron%20Supermodel@10%25.xls?B8E07DAF" TargetMode="External"/><Relationship Id="rId1" Type="http://schemas.openxmlformats.org/officeDocument/2006/relationships/externalLinkPath" Target="file:///\\B8E07DAF\california%20Agouron%20Supermodel@10%2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ccmsfs13.energy.power.corp\CCCCLSTR2_VOL16\Documents%20and%20Settings\kyeh001\My%20Documents\Agouron\Ready%20for%20Review\Executive%20Summary\california%20Agouron%20Supermodel@10%25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sight.tax.deloitteonline.com/Documentum/Viewed/OUTLOOK/12&amp;0_COU/96ACTUA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NBNW301\VOL5\STAFF\jdm\KMH\Merge\FERC%20Filing\FERC%20stmts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Temporary%20Internet%20Files\OLK180\3RD%20Q%20EST%20COMPARISON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JNWKAPS13V\Data_IS.TAX\Users\GLC1P\AppData\Local\Microsoft\Windows\Temporary%20Internet%20Files\Content.Outlook\N4ADR8GJ\WINDOWS\TEMP\SI_PHB3_28Restruc(DRI_7_14)w_Changes)%2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SI_PHB3_28Restruc(DRI_7_14)w_Changes)%2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sight.tax.deloitteonline.com/ACCT/EXCEL/TAX/1997/97RTRNS/97PAMP/97TBCO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AP%20Data\2007\SAFETY\ED_Sept200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jnwkfp10\entdata10\2000%20Cost%20Plan\99BUDV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sterdata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4\Account%20Recs\Dec%202014\UPS%20Dec%202014%20TC10%2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sight.tax.deloitteonline.com/Documentum/Viewed/2008%20New%20Method%20263A%20Calculation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sight.tax.deloitteonline.com/DOCUME~1/KMARS001/LOCALS~1/Temp/notes335BF6/WBS%20by%20Profit%20Center%20CE%20Summary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tdsjs\Local%20Settings\Temporary%20Internet%20Files\OLK770\YE%20Forecast%20CWIP%20AFUDCSummary_April13%20FINAL%20SUBMISSION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tilities_SC\2010\Utility\LOB'sCurrentScoreCard\2010_CO_ScoreCard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jnwkfp06\PSE&amp;G\Utilities_SC\2010\Utility\LOB'sCurrentScoreCard\2010_CO_ScoreCard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JPLFDFD01\EntData01\ASB%20Reports\Reports%202002\Monthly%20reports\Ops%20Monthly%202002\AS%20FINANCIAL%20&amp;%20INCOME%20REPORT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mm6j\Local%20Settings\Temporary%20Internet%20Files\OLK282\SafeReliable_Metrics_Master%20(3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jnwkfp06\PSE&amp;G\Utilities_SC\2010\Utility\LOB'sCurrentScoreCard\2010_ED_ScoreCard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jnwkfp06\PSE&amp;G\Utilities_SC\2010\Utility\LOB'sCurrentScoreCard\2010_GD_ScoreCar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502765%20GM\2005\WD05_Capital\NQ05_M01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mk8b\Local%20Settings\Temporary%20Internet%20Files\OLK1C\Economic_Metrics_Master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jnwkfp06\PSE&amp;G\Utilities_SC\2010\Utility\LOB'sCurrentScoreCard\2010_RES_ScoreCar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tilities_SC\2010\Utility\LOB'sCurrentScoreCard\2010_ED_ScoreCar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urrent%20PPA\Panda%20internal-Guadalupe%20PPA%20Reliant%2050%20MW%20092000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JNWKAPS13V\Data_IS.TAX\Users\glc1p\AppData\Local\Microsoft\Windows\Temporary%20Internet%20Files\Content.Outlook\2MSP0RTY\Documents%20and%20Settings\Yang.Li\Local%20Settings\Temporary%20Internet%20Files\OLK35\NQ04_M04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lc1p\AppData\Local\Microsoft\Windows\Temporary%20Internet%20Files\Content.Outlook\2MSP0RTY\Documents%20and%20Settings\Yang.Li\Local%20Settings\Temporary%20Internet%20Files\OLK35\NQ04_M04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reenEnergy_Metrics_Master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mk8b\Local%20Settings\Temporary%20Internet%20Files\OLK1C\GreenEnergy_Metrics_Master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tilities_SC\2009\Utility\LOB'sCurrentScoreCard\2009_COps_ScoreCard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tilities_SC\2009\Utility\LOB'sCurrentScoreCard\2009_ED_ScoreCar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r29.deloitteonline.com/Documents%20and%20Settings/Yang.Li/Local%20Settings/Temporary%20Internet%20Files/OLK35/NQ04_M04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tilities_SC\2009\Utility\LOB'sCurrentScoreCard\2009_Gas_ScoreCard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mk8b\Local%20Settings\Temporary%20Internet%20Files\OLK1C\People_Metrics_Master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tilities_SC\2009\Utility\LOB'sCurrentScoreCard\2009_RES_ScoreCard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Distrib%20Month%20Rpt%20Package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j3s\Local%20Settings\Temporary%20Internet%20Files\OLK8E9\People_Metrics_MasterSample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jnwkfp06\PSE&amp;G\Utilities_SC\2009\Utility\CurrentFolder\GreenEnergy_Metrics_Master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jnwkfp06\PSE&amp;G\Documents%20and%20Settings\spj3s\Local%20Settings\Temporary%20Internet%20Files\OLK8E9\People_Metrics_MasterSample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jnwkfp06\pse&amp;g\EDST\Asset_Integ\WorkPlanCapital%20Frcst\2009\05-2009\2009%20ED%20Capital%20Projects%20By%20Month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tilities_SC\2010\Utility\LOB'sCurrentScoreCard\2010_GD_ScoreCard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mk8b\Local%20Settings\Temporary%20Internet%20Files\OLK1C\SafeReliable_Metrics_Maste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SMARTI~1\LOCALS~1\Temp\EEE%20forecast%20distro1.xls" TargetMode="External"/></Relationships>
</file>

<file path=xl/externalLinks/_rels/externalLink50.xml.rels><?xml version="1.0" encoding="UTF-8" standalone="yes"?>
<Relationships xmlns="http://schemas.openxmlformats.org/package/2006/relationships"><Relationship Id="rId2" Type="http://schemas.microsoft.com/office/2019/04/relationships/externalLinkLongPath" Target="file:///\\NJNWKAPS13V\Data_IS.TAX\Users\GLC1P\AppData\Local\Microsoft\Windows\Temporary%20Internet%20Files\Content.Outlook\N4ADR8GJ\Users\glc1p\AppData\Local\Microsoft\Windows\Temporary%20Internet%20Files\Content.Outlook\2MSP0RTY\WINDOWS\TEMP\NEW_OPUT.XLS?A7B15D19" TargetMode="External"/><Relationship Id="rId1" Type="http://schemas.openxmlformats.org/officeDocument/2006/relationships/externalLinkPath" Target="file:///\\A7B15D19\NEW_OPUT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lc1p\AppData\Local\Microsoft\Windows\Temporary%20Internet%20Files\Content.Outlook\2MSP0RTY\WINDOWS\TEMP\NEW_OPUT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j3s\Local%20Settings\Temporary%20Internet%20Files\OLK8E9\2009_PSE&amp;G_BSC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mm6j\Local%20Settings\Temporary%20Internet%20Files\OLK282\2010_PSE&amp;G_BSC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TAX\FEDERAL\2011%20Accrual\Reconciliations\Rollforwards\DFTX2011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jnwkaps13v\data_is.tax\TAX\FEDERAL\2011%20Accrual\Reconciliations\Rollforwards\DFTX2011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610%20Imobilizado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3401%20GERA&#199;&#195;O%20-%20PPC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310%20REVENDEDORES%20Leadsheet" TargetMode="External"/></Relationships>
</file>

<file path=xl/externalLinks/_rels/externalLink59.xml.rels><?xml version="1.0" encoding="UTF-8" standalone="yes"?>
<Relationships xmlns="http://schemas.openxmlformats.org/package/2006/relationships"><Relationship Id="rId2" Type="http://schemas.microsoft.com/office/2019/04/relationships/externalLinkLongPath" Target="file:///\\Njnwkaps13v\data_is.tax\Users\mcouturier\Documents\Microsoft%20User%20Data\Saved%20Attachments\Electroandes\Documents%20and%20Settings\mcouturier\Configuraci&#243;n%20local\Archivos%20temporales%20de%20Internet\OLK7E\windows\TEMP\vequi-dic2k1.xls?BD682EA8" TargetMode="External"/><Relationship Id="rId1" Type="http://schemas.openxmlformats.org/officeDocument/2006/relationships/externalLinkPath" Target="file:///\\BD682EA8\vequi-dic2k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OUTLOOK\12&amp;0_COU\96ACTUAL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couturier\Documents\Microsoft%20User%20Data\Saved%20Attachments\Electroandes\Documents%20and%20Settings\mcouturier\Configuraci&#243;n%20local\Archivos%20temporales%20de%20Internet\OLK7E\windows\TEMP\vequi-dic2k1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oss.pseg.com/Documents%20and%20Settings/cml0o/Local%20Settings/Temporary%20Internet%20Files/OLKA8/EOG%20Meetings/July/PROJECTS/2002%20October%20EOG%20Presentation/PROJECTS/Cedar%20Creek/rate%20case%20details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asams01\projects\INTERNAL_SUPPLY_MANUFACTURING\ISM%20FINANCE\2006%20Project%20Accounting\2006%20Airbus\Airbus%20CSR\Pd%2003%20March\Airbus%20CSR%20New%20Contract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Users\glc1p\AppData\Local\Microsoft\Windows\Temporary%20Internet%20Files\Content.Outlook\2MSP0RTY\Documents%20and%20Settings\kyeh001\My%20Documents\Agouron\Ready%20for%20Review\Executive%20Summary\california%20Agouron%20Supermodel@10%25.xls?53B24697" TargetMode="External"/><Relationship Id="rId1" Type="http://schemas.openxmlformats.org/officeDocument/2006/relationships/externalLinkPath" Target="file:///\\53B24697\california%20Agouron%20Supermodel@10%2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apps.exeloncorp.com/Documents%20and%20Settings/kyeh001/My%20Documents/Agouron/Ready%20for%20Review/Executive%20Summary/california%20Agouron%20Supermodel@10%2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snd1gtsfp01\tls_snd1_grp\Documents%20and%20Settings\kyeh001\My%20Documents\Agouron\Ready%20for%20Review\Executive%20Summary\california%20Agouron%20Supermodel@10%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0"/>
      <sheetName val="Title"/>
      <sheetName val="Contents"/>
      <sheetName val="DE Income"/>
      <sheetName val="EPS"/>
      <sheetName val="Revenues"/>
      <sheetName val="Sales"/>
      <sheetName val="Table"/>
      <sheetName val="1&amp;2"/>
      <sheetName val="3"/>
      <sheetName val="4"/>
      <sheetName val="5"/>
      <sheetName val="6"/>
      <sheetName val="7"/>
      <sheetName val="8"/>
      <sheetName val="9"/>
      <sheetName val="Construct Expend"/>
      <sheetName val="OMNucO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enu"/>
      <sheetName val="Macro Tables"/>
      <sheetName val="Print"/>
      <sheetName val="Exec Summ Grph"/>
      <sheetName val="Model"/>
      <sheetName val="AIRC"/>
      <sheetName val="Gross_Rec"/>
      <sheetName val="Total CA QREs"/>
      <sheetName val="CA Wages"/>
      <sheetName val="QRE's"/>
      <sheetName val="QRE Charts"/>
      <sheetName val="Comparison"/>
      <sheetName val="Sens_Model"/>
      <sheetName val="Sens_G_R"/>
      <sheetName val="Sen_GR_Factor"/>
      <sheetName val="Sens_QRE's"/>
      <sheetName val="Sens_QRE_Factor"/>
      <sheetName val="ORIGINAL CLAIM"/>
      <sheetName val="PHASE II"/>
      <sheetName val="B_U_3"/>
      <sheetName val="B_U_4"/>
      <sheetName val="B_U_5"/>
      <sheetName val="B_U_6"/>
      <sheetName val="B_U_7"/>
      <sheetName val="B_U_8"/>
      <sheetName val="B_U_9"/>
      <sheetName val="B_U_10"/>
      <sheetName val="B_U_11"/>
      <sheetName val="B_U_12"/>
      <sheetName val="B_U_13"/>
      <sheetName val="B_U_14"/>
      <sheetName val="B_U_15"/>
      <sheetName val="B_U_16"/>
      <sheetName val="B_U_17"/>
      <sheetName val="B_U_18"/>
      <sheetName val="B_U_19"/>
      <sheetName val="B_U_20"/>
      <sheetName val="B_U_21"/>
      <sheetName val="B_U_22"/>
      <sheetName val="B_U_23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/>
      <sheetData sheetId="9"/>
      <sheetData sheetId="10" refreshError="1">
        <row r="1">
          <cell r="Q1">
            <v>36599.437053703703</v>
          </cell>
        </row>
        <row r="99">
          <cell r="D99">
            <v>11087</v>
          </cell>
          <cell r="E99">
            <v>50015</v>
          </cell>
          <cell r="F99">
            <v>323590</v>
          </cell>
          <cell r="G99">
            <v>899647</v>
          </cell>
          <cell r="H99">
            <v>2067727</v>
          </cell>
          <cell r="I99">
            <v>2741619</v>
          </cell>
          <cell r="J99">
            <v>2299558.0019999999</v>
          </cell>
          <cell r="K99">
            <v>3542463.7879999997</v>
          </cell>
          <cell r="L99">
            <v>5126210.5599999996</v>
          </cell>
          <cell r="M99">
            <v>7134127.5369999995</v>
          </cell>
          <cell r="N99">
            <v>9257454.4570000004</v>
          </cell>
          <cell r="O99">
            <v>17917881</v>
          </cell>
          <cell r="P99">
            <v>29938649</v>
          </cell>
          <cell r="Q99">
            <v>50930323</v>
          </cell>
          <cell r="R99">
            <v>49405882</v>
          </cell>
        </row>
        <row r="100">
          <cell r="D100">
            <v>5472</v>
          </cell>
          <cell r="E100">
            <v>12863</v>
          </cell>
          <cell r="F100">
            <v>125054</v>
          </cell>
          <cell r="G100">
            <v>256771</v>
          </cell>
          <cell r="H100">
            <v>535563</v>
          </cell>
          <cell r="I100">
            <v>808521</v>
          </cell>
          <cell r="J100">
            <v>710184</v>
          </cell>
          <cell r="K100">
            <v>1384519</v>
          </cell>
          <cell r="L100">
            <v>1667156</v>
          </cell>
          <cell r="M100">
            <v>2705568</v>
          </cell>
          <cell r="N100">
            <v>7703244</v>
          </cell>
          <cell r="O100">
            <v>13677482.189999999</v>
          </cell>
          <cell r="P100">
            <v>2205524.4</v>
          </cell>
          <cell r="Q100">
            <v>6259486.3000000007</v>
          </cell>
          <cell r="R100">
            <v>7163698.8000000007</v>
          </cell>
        </row>
        <row r="101">
          <cell r="D101">
            <v>3568</v>
          </cell>
          <cell r="E101">
            <v>260</v>
          </cell>
          <cell r="F101">
            <v>51757</v>
          </cell>
          <cell r="G101">
            <v>172998</v>
          </cell>
          <cell r="H101">
            <v>770702</v>
          </cell>
          <cell r="I101">
            <v>331819</v>
          </cell>
          <cell r="J101">
            <v>444501.85</v>
          </cell>
          <cell r="K101">
            <v>642759</v>
          </cell>
          <cell r="L101">
            <v>1134479.4500000002</v>
          </cell>
          <cell r="M101">
            <v>1773835.05</v>
          </cell>
          <cell r="N101">
            <v>2746436.55</v>
          </cell>
          <cell r="O101">
            <v>4339757.7677999996</v>
          </cell>
          <cell r="P101">
            <v>-6665215.1612052238</v>
          </cell>
          <cell r="Q101">
            <v>967538.2274999998</v>
          </cell>
          <cell r="R101">
            <v>-120871.49749999781</v>
          </cell>
        </row>
      </sheetData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enu"/>
      <sheetName val="Macro Tables"/>
      <sheetName val="Print"/>
      <sheetName val="Exec Summ Grph"/>
      <sheetName val="Model"/>
      <sheetName val="AIRC"/>
      <sheetName val="Gross_Rec"/>
      <sheetName val="Total CA QREs"/>
      <sheetName val="CA Wages"/>
      <sheetName val="QRE's"/>
      <sheetName val="QRE Charts"/>
      <sheetName val="Comparison"/>
      <sheetName val="Sens_Model"/>
      <sheetName val="Sens_G_R"/>
      <sheetName val="Sen_GR_Factor"/>
      <sheetName val="Sens_QRE's"/>
      <sheetName val="Sens_QRE_Factor"/>
      <sheetName val="ORIGINAL CLAIM"/>
      <sheetName val="PHASE II"/>
      <sheetName val="B_U_3"/>
      <sheetName val="B_U_4"/>
      <sheetName val="B_U_5"/>
      <sheetName val="B_U_6"/>
      <sheetName val="B_U_7"/>
      <sheetName val="B_U_8"/>
      <sheetName val="B_U_9"/>
      <sheetName val="B_U_10"/>
      <sheetName val="B_U_11"/>
      <sheetName val="B_U_12"/>
      <sheetName val="B_U_13"/>
      <sheetName val="B_U_14"/>
      <sheetName val="B_U_15"/>
      <sheetName val="B_U_16"/>
      <sheetName val="B_U_17"/>
      <sheetName val="B_U_18"/>
      <sheetName val="B_U_19"/>
      <sheetName val="B_U_20"/>
      <sheetName val="B_U_21"/>
      <sheetName val="B_U_22"/>
      <sheetName val="B_U_2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Q1">
            <v>36599.437053703703</v>
          </cell>
        </row>
        <row r="99">
          <cell r="D99">
            <v>11087</v>
          </cell>
          <cell r="E99">
            <v>50015</v>
          </cell>
          <cell r="F99">
            <v>323590</v>
          </cell>
          <cell r="G99">
            <v>899647</v>
          </cell>
          <cell r="H99">
            <v>2067727</v>
          </cell>
          <cell r="I99">
            <v>2741619</v>
          </cell>
          <cell r="J99">
            <v>2299558.0019999999</v>
          </cell>
          <cell r="K99">
            <v>3542463.7879999997</v>
          </cell>
          <cell r="L99">
            <v>5126210.5599999996</v>
          </cell>
          <cell r="M99">
            <v>7134127.5369999995</v>
          </cell>
          <cell r="N99">
            <v>9257454.4570000004</v>
          </cell>
          <cell r="O99">
            <v>17917881</v>
          </cell>
          <cell r="P99">
            <v>29938649</v>
          </cell>
          <cell r="Q99">
            <v>50930323</v>
          </cell>
          <cell r="R99">
            <v>49405882</v>
          </cell>
        </row>
        <row r="100">
          <cell r="D100">
            <v>5472</v>
          </cell>
          <cell r="E100">
            <v>12863</v>
          </cell>
          <cell r="F100">
            <v>125054</v>
          </cell>
          <cell r="G100">
            <v>256771</v>
          </cell>
          <cell r="H100">
            <v>535563</v>
          </cell>
          <cell r="I100">
            <v>808521</v>
          </cell>
          <cell r="J100">
            <v>710184</v>
          </cell>
          <cell r="K100">
            <v>1384519</v>
          </cell>
          <cell r="L100">
            <v>1667156</v>
          </cell>
          <cell r="M100">
            <v>2705568</v>
          </cell>
          <cell r="N100">
            <v>7703244</v>
          </cell>
          <cell r="O100">
            <v>13677482.189999999</v>
          </cell>
          <cell r="P100">
            <v>2205524.4</v>
          </cell>
          <cell r="Q100">
            <v>6259486.3000000007</v>
          </cell>
          <cell r="R100">
            <v>7163698.8000000007</v>
          </cell>
        </row>
        <row r="101">
          <cell r="D101">
            <v>3568</v>
          </cell>
          <cell r="E101">
            <v>260</v>
          </cell>
          <cell r="F101">
            <v>51757</v>
          </cell>
          <cell r="G101">
            <v>172998</v>
          </cell>
          <cell r="H101">
            <v>770702</v>
          </cell>
          <cell r="I101">
            <v>331819</v>
          </cell>
          <cell r="J101">
            <v>444501.85</v>
          </cell>
          <cell r="K101">
            <v>642759</v>
          </cell>
          <cell r="L101">
            <v>1134479.4500000002</v>
          </cell>
          <cell r="M101">
            <v>1773835.05</v>
          </cell>
          <cell r="N101">
            <v>2746436.55</v>
          </cell>
          <cell r="O101">
            <v>4339757.7677999996</v>
          </cell>
          <cell r="P101">
            <v>-6665215.1612052238</v>
          </cell>
          <cell r="Q101">
            <v>967538.2274999998</v>
          </cell>
          <cell r="R101">
            <v>-120871.49749999781</v>
          </cell>
        </row>
      </sheetData>
      <sheetData sheetId="11" refreshError="1">
        <row r="216">
          <cell r="D216">
            <v>1984</v>
          </cell>
        </row>
        <row r="222">
          <cell r="D222">
            <v>1984</v>
          </cell>
          <cell r="E222">
            <v>1985</v>
          </cell>
          <cell r="F222">
            <v>1986</v>
          </cell>
          <cell r="G222">
            <v>1987</v>
          </cell>
          <cell r="H222">
            <v>1988</v>
          </cell>
          <cell r="I222">
            <v>1989</v>
          </cell>
          <cell r="J222">
            <v>1990</v>
          </cell>
          <cell r="K222">
            <v>1991</v>
          </cell>
          <cell r="L222">
            <v>1992</v>
          </cell>
          <cell r="M222">
            <v>1993</v>
          </cell>
          <cell r="N222">
            <v>1994</v>
          </cell>
          <cell r="O222">
            <v>1995</v>
          </cell>
          <cell r="P222">
            <v>1996</v>
          </cell>
          <cell r="Q222">
            <v>1997</v>
          </cell>
          <cell r="R222">
            <v>1998</v>
          </cell>
        </row>
        <row r="223">
          <cell r="D223">
            <v>11.087</v>
          </cell>
          <cell r="E223">
            <v>50.015000000000001</v>
          </cell>
          <cell r="F223">
            <v>323.58999999999997</v>
          </cell>
          <cell r="G223">
            <v>899.64700000000005</v>
          </cell>
          <cell r="H223">
            <v>2067.7269999999999</v>
          </cell>
          <cell r="I223">
            <v>2741.6190000000001</v>
          </cell>
          <cell r="J223">
            <v>2299.5580019999998</v>
          </cell>
          <cell r="K223">
            <v>3542.4637879999996</v>
          </cell>
          <cell r="L223">
            <v>5126.2105599999995</v>
          </cell>
          <cell r="M223">
            <v>7134.1275369999994</v>
          </cell>
          <cell r="N223">
            <v>9257.4544569999998</v>
          </cell>
          <cell r="O223">
            <v>17917.881000000001</v>
          </cell>
          <cell r="P223">
            <v>29938.649000000001</v>
          </cell>
          <cell r="Q223">
            <v>50930.322999999997</v>
          </cell>
          <cell r="R223">
            <v>49405.881999999998</v>
          </cell>
        </row>
        <row r="224">
          <cell r="D224" t="e">
            <v>#REF!</v>
          </cell>
          <cell r="E224" t="e">
            <v>#REF!</v>
          </cell>
          <cell r="F224" t="e">
            <v>#REF!</v>
          </cell>
          <cell r="G224" t="e">
            <v>#REF!</v>
          </cell>
          <cell r="H224" t="e">
            <v>#REF!</v>
          </cell>
          <cell r="I224" t="e">
            <v>#REF!</v>
          </cell>
          <cell r="J224" t="e">
            <v>#REF!</v>
          </cell>
          <cell r="K224" t="e">
            <v>#REF!</v>
          </cell>
          <cell r="L224" t="e">
            <v>#REF!</v>
          </cell>
          <cell r="M224" t="e">
            <v>#REF!</v>
          </cell>
          <cell r="N224" t="e">
            <v>#REF!</v>
          </cell>
          <cell r="O224" t="e">
            <v>#REF!</v>
          </cell>
          <cell r="P224" t="e">
            <v>#REF!</v>
          </cell>
          <cell r="Q224" t="e">
            <v>#REF!</v>
          </cell>
          <cell r="R224" t="e">
            <v>#REF!</v>
          </cell>
        </row>
        <row r="225"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</row>
        <row r="226"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</row>
        <row r="227"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</row>
        <row r="228"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</row>
        <row r="249">
          <cell r="D249">
            <v>5.4720000000000004</v>
          </cell>
          <cell r="E249">
            <v>12.863</v>
          </cell>
          <cell r="F249">
            <v>125.054</v>
          </cell>
          <cell r="G249">
            <v>256.77100000000002</v>
          </cell>
          <cell r="H249">
            <v>535.56299999999999</v>
          </cell>
          <cell r="I249">
            <v>808.52099999999996</v>
          </cell>
          <cell r="J249">
            <v>710.18399999999997</v>
          </cell>
          <cell r="K249">
            <v>1384.519</v>
          </cell>
          <cell r="L249">
            <v>1667.1559999999999</v>
          </cell>
          <cell r="M249">
            <v>2705.5680000000002</v>
          </cell>
          <cell r="N249">
            <v>7703.2439999999997</v>
          </cell>
          <cell r="O249">
            <v>13677.482189999999</v>
          </cell>
          <cell r="P249">
            <v>2205.5243999999998</v>
          </cell>
          <cell r="Q249">
            <v>6259.4863000000005</v>
          </cell>
        </row>
        <row r="250">
          <cell r="D250" t="e">
            <v>#REF!</v>
          </cell>
          <cell r="E250" t="e">
            <v>#REF!</v>
          </cell>
          <cell r="F250" t="e">
            <v>#REF!</v>
          </cell>
          <cell r="G250" t="e">
            <v>#REF!</v>
          </cell>
          <cell r="H250" t="e">
            <v>#REF!</v>
          </cell>
          <cell r="I250" t="e">
            <v>#REF!</v>
          </cell>
          <cell r="J250" t="e">
            <v>#REF!</v>
          </cell>
          <cell r="K250" t="e">
            <v>#REF!</v>
          </cell>
          <cell r="L250" t="e">
            <v>#REF!</v>
          </cell>
          <cell r="M250" t="e">
            <v>#REF!</v>
          </cell>
          <cell r="N250" t="e">
            <v>#REF!</v>
          </cell>
          <cell r="O250" t="e">
            <v>#REF!</v>
          </cell>
          <cell r="P250" t="e">
            <v>#REF!</v>
          </cell>
          <cell r="Q250" t="e">
            <v>#REF!</v>
          </cell>
        </row>
        <row r="251"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</row>
        <row r="253"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</row>
        <row r="254"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</row>
        <row r="275">
          <cell r="D275">
            <v>3.5680000000000001</v>
          </cell>
          <cell r="E275">
            <v>0.26</v>
          </cell>
          <cell r="F275">
            <v>51.756999999999998</v>
          </cell>
          <cell r="G275">
            <v>172.99799999999999</v>
          </cell>
          <cell r="H275">
            <v>770.702</v>
          </cell>
          <cell r="I275">
            <v>331.81900000000002</v>
          </cell>
          <cell r="J275">
            <v>444.50184999999999</v>
          </cell>
          <cell r="K275">
            <v>642.75900000000001</v>
          </cell>
          <cell r="L275">
            <v>1134.4794500000003</v>
          </cell>
          <cell r="M275">
            <v>1773.8350500000001</v>
          </cell>
          <cell r="N275">
            <v>2746.4365499999999</v>
          </cell>
          <cell r="O275">
            <v>4339.7577677999998</v>
          </cell>
          <cell r="P275">
            <v>-6665.2151612052239</v>
          </cell>
          <cell r="Q275">
            <v>967.53822749999983</v>
          </cell>
        </row>
        <row r="276">
          <cell r="D276" t="e">
            <v>#REF!</v>
          </cell>
          <cell r="E276" t="e">
            <v>#REF!</v>
          </cell>
          <cell r="F276" t="e">
            <v>#REF!</v>
          </cell>
          <cell r="G276" t="e">
            <v>#REF!</v>
          </cell>
          <cell r="H276" t="e">
            <v>#REF!</v>
          </cell>
          <cell r="I276" t="e">
            <v>#REF!</v>
          </cell>
          <cell r="J276" t="e">
            <v>#REF!</v>
          </cell>
          <cell r="K276" t="e">
            <v>#REF!</v>
          </cell>
          <cell r="L276" t="e">
            <v>#REF!</v>
          </cell>
          <cell r="M276" t="e">
            <v>#REF!</v>
          </cell>
          <cell r="N276" t="e">
            <v>#REF!</v>
          </cell>
          <cell r="O276" t="e">
            <v>#REF!</v>
          </cell>
          <cell r="P276" t="e">
            <v>#REF!</v>
          </cell>
          <cell r="Q276" t="e">
            <v>#REF!</v>
          </cell>
        </row>
        <row r="277"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</row>
        <row r="278"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</row>
        <row r="279"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</row>
        <row r="280"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</row>
        <row r="301">
          <cell r="D301">
            <v>20.127000000000002</v>
          </cell>
          <cell r="E301">
            <v>63.137999999999998</v>
          </cell>
          <cell r="F301">
            <v>500.40100000000001</v>
          </cell>
          <cell r="G301">
            <v>1329.4160000000002</v>
          </cell>
          <cell r="H301">
            <v>3373.9920000000002</v>
          </cell>
          <cell r="I301">
            <v>3881.9590000000003</v>
          </cell>
          <cell r="J301">
            <v>3454.2438520000001</v>
          </cell>
          <cell r="K301">
            <v>5569.7417879999994</v>
          </cell>
          <cell r="L301">
            <v>7927.8460099999993</v>
          </cell>
          <cell r="M301">
            <v>11613.530586999999</v>
          </cell>
          <cell r="N301">
            <v>19707.135006999997</v>
          </cell>
          <cell r="O301">
            <v>35935.120957799998</v>
          </cell>
          <cell r="P301">
            <v>25478.958238794774</v>
          </cell>
          <cell r="Q301">
            <v>58157.347527499995</v>
          </cell>
          <cell r="R301">
            <v>56448.709302499999</v>
          </cell>
        </row>
        <row r="302">
          <cell r="D302" t="e">
            <v>#REF!</v>
          </cell>
          <cell r="E302" t="e">
            <v>#REF!</v>
          </cell>
          <cell r="F302" t="e">
            <v>#REF!</v>
          </cell>
          <cell r="G302" t="e">
            <v>#REF!</v>
          </cell>
          <cell r="H302" t="e">
            <v>#REF!</v>
          </cell>
          <cell r="I302" t="e">
            <v>#REF!</v>
          </cell>
          <cell r="J302" t="e">
            <v>#REF!</v>
          </cell>
          <cell r="K302" t="e">
            <v>#REF!</v>
          </cell>
          <cell r="L302" t="e">
            <v>#REF!</v>
          </cell>
          <cell r="M302" t="e">
            <v>#REF!</v>
          </cell>
          <cell r="N302" t="e">
            <v>#REF!</v>
          </cell>
          <cell r="O302" t="e">
            <v>#REF!</v>
          </cell>
          <cell r="P302" t="e">
            <v>#REF!</v>
          </cell>
          <cell r="Q302" t="e">
            <v>#REF!</v>
          </cell>
          <cell r="R302" t="e">
            <v>#REF!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</row>
        <row r="304"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</row>
        <row r="305"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</row>
        <row r="306"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</row>
        <row r="332">
          <cell r="C332" t="str">
            <v>1991</v>
          </cell>
          <cell r="D332">
            <v>222.78967152000001</v>
          </cell>
          <cell r="E332">
            <v>202.07023206864</v>
          </cell>
        </row>
        <row r="333">
          <cell r="C333" t="str">
            <v>1992</v>
          </cell>
          <cell r="D333">
            <v>317.11384039999996</v>
          </cell>
          <cell r="E333">
            <v>287.62225324280001</v>
          </cell>
        </row>
        <row r="334">
          <cell r="C334" t="str">
            <v>1993</v>
          </cell>
          <cell r="D334">
            <v>464.54122348000004</v>
          </cell>
          <cell r="E334">
            <v>421.33888969636007</v>
          </cell>
        </row>
        <row r="335">
          <cell r="C335" t="str">
            <v>1994</v>
          </cell>
          <cell r="D335">
            <v>788.2854002800002</v>
          </cell>
          <cell r="E335">
            <v>714.97485805396013</v>
          </cell>
        </row>
        <row r="336">
          <cell r="C336" t="str">
            <v>1995</v>
          </cell>
          <cell r="D336">
            <v>1437.404838312</v>
          </cell>
          <cell r="E336">
            <v>1303.7261883489841</v>
          </cell>
        </row>
        <row r="337">
          <cell r="C337" t="str">
            <v>1996</v>
          </cell>
          <cell r="D337">
            <v>1019.158329551791</v>
          </cell>
          <cell r="E337">
            <v>924.37660490347446</v>
          </cell>
        </row>
        <row r="338">
          <cell r="C338" t="str">
            <v>1997</v>
          </cell>
          <cell r="D338">
            <v>3198.6541140125</v>
          </cell>
          <cell r="E338">
            <v>2915.8930903337946</v>
          </cell>
        </row>
        <row r="339">
          <cell r="C339" t="str">
            <v>1998</v>
          </cell>
          <cell r="D339">
            <v>3104.6790116375</v>
          </cell>
          <cell r="E339">
            <v>2830.2253870087447</v>
          </cell>
        </row>
        <row r="340">
          <cell r="C340">
            <v>0</v>
          </cell>
          <cell r="D340">
            <v>0</v>
          </cell>
          <cell r="E340">
            <v>0</v>
          </cell>
        </row>
        <row r="341">
          <cell r="C341" t="str">
            <v xml:space="preserve">     Total</v>
          </cell>
          <cell r="D341">
            <v>10690.796183273791</v>
          </cell>
          <cell r="E341">
            <v>9725.5474706073182</v>
          </cell>
        </row>
        <row r="342">
          <cell r="C342">
            <v>0</v>
          </cell>
          <cell r="D342">
            <v>0</v>
          </cell>
          <cell r="E342">
            <v>0</v>
          </cell>
        </row>
        <row r="365">
          <cell r="E365">
            <v>11922041.689999999</v>
          </cell>
          <cell r="F365">
            <v>12694779.039999999</v>
          </cell>
          <cell r="G365">
            <v>13456633.050000001</v>
          </cell>
          <cell r="H365">
            <v>14229370.390000001</v>
          </cell>
          <cell r="I365">
            <v>14996093.039999999</v>
          </cell>
          <cell r="J365">
            <v>15763961.75</v>
          </cell>
          <cell r="K365">
            <v>16653546.26</v>
          </cell>
          <cell r="L365">
            <v>18240241.77</v>
          </cell>
          <cell r="M365">
            <v>19826937.280000001</v>
          </cell>
          <cell r="N365">
            <v>21376616.960000001</v>
          </cell>
          <cell r="O365">
            <v>22870053.800000001</v>
          </cell>
        </row>
        <row r="366">
          <cell r="E366">
            <v>19227246.629999999</v>
          </cell>
          <cell r="F366">
            <v>18774650.579999998</v>
          </cell>
          <cell r="G366">
            <v>18140893.010000002</v>
          </cell>
          <cell r="H366">
            <v>17402761.41</v>
          </cell>
          <cell r="I366">
            <v>16582788.550000001</v>
          </cell>
          <cell r="J366">
            <v>15763961.75</v>
          </cell>
          <cell r="K366">
            <v>15066850.75</v>
          </cell>
          <cell r="L366">
            <v>15066850.75</v>
          </cell>
          <cell r="M366">
            <v>15066850.75</v>
          </cell>
          <cell r="N366">
            <v>15066850.75</v>
          </cell>
          <cell r="O366">
            <v>15066850.75</v>
          </cell>
        </row>
        <row r="367">
          <cell r="E367">
            <v>7727806.9100000001</v>
          </cell>
          <cell r="F367">
            <v>9417179.7200000007</v>
          </cell>
          <cell r="G367">
            <v>11003875.23</v>
          </cell>
          <cell r="H367">
            <v>12590570.74</v>
          </cell>
          <cell r="I367">
            <v>14177266.25</v>
          </cell>
          <cell r="J367">
            <v>15763961.75</v>
          </cell>
          <cell r="K367">
            <v>17350657.260000002</v>
          </cell>
          <cell r="L367">
            <v>18937352.77</v>
          </cell>
          <cell r="M367">
            <v>20478366.350000001</v>
          </cell>
          <cell r="N367">
            <v>21960539.43</v>
          </cell>
          <cell r="O367">
            <v>23371872.800000001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0"/>
      <sheetName val="Title"/>
      <sheetName val="Contents"/>
      <sheetName val="DE Income"/>
      <sheetName val="EPS"/>
      <sheetName val="Revenues"/>
      <sheetName val="Sales"/>
      <sheetName val="Table"/>
      <sheetName val="1&amp;2"/>
      <sheetName val="3"/>
      <sheetName val="4"/>
      <sheetName val="5"/>
      <sheetName val="6"/>
      <sheetName val="7"/>
      <sheetName val="8"/>
      <sheetName val="9"/>
      <sheetName val="Construct Exp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FI use"/>
      <sheetName val="FERC Stmts"/>
      <sheetName val="UCM Share Repurchase"/>
      <sheetName val="Goodwill"/>
      <sheetName val="available fossil proceeds"/>
      <sheetName val="Div Declared"/>
      <sheetName val="Sheet1"/>
      <sheetName val="SETUP - Review"/>
      <sheetName val="Table of Contents"/>
      <sheetName val="1-IncStmt-MTH"/>
      <sheetName val="1a-IncStmt-MTD Adj"/>
      <sheetName val="2-IncStmt-QTR"/>
      <sheetName val="2b-IncStmt-QTD Adj"/>
      <sheetName val="3-IncStmt-YTD"/>
      <sheetName val="3a-IncStmt-YTD Adj"/>
      <sheetName val="4-Capital Structure"/>
      <sheetName val="5-Balance Sheet"/>
      <sheetName val="5b - Detail of BS Close Entries"/>
      <sheetName val="6-5% Test"/>
      <sheetName val="6a-5% Test Detail"/>
      <sheetName val="7 - Cash Flows Consolidated"/>
      <sheetName val="7a - Cash Flow Summary"/>
      <sheetName val="7b - Cash Flows - ComEd"/>
      <sheetName val="7c - Cash Flows - PECO"/>
      <sheetName val="7d - Cash Flows - Genco"/>
      <sheetName val="7e - Cash Flows - Enterprises"/>
      <sheetName val="7f - Corp BSC"/>
      <sheetName val="8 - PPE"/>
      <sheetName val="9 - Investments"/>
      <sheetName val="10-LTD"/>
      <sheetName val="11-GW Amort and Other Assets"/>
      <sheetName val="12-Equity Rollforward"/>
      <sheetName val="12a- OCI Qtr"/>
      <sheetName val="12b - OCI ytd"/>
      <sheetName val="13 - Footnote disclosures "/>
      <sheetName val="14-Schedule II - Valuations"/>
      <sheetName val="15-Statistics -QTR"/>
      <sheetName val="16-Statistics - YTD"/>
      <sheetName val="17-Add'l Info"/>
      <sheetName val="21-Revised 12.04 BS"/>
      <sheetName val="22 - Revised PY BS"/>
      <sheetName val="23-QTD 2005 DO Summary"/>
      <sheetName val="23a-QTD 2005 DO Detail"/>
      <sheetName val="24-YTD 2005 DO Summary"/>
      <sheetName val="24a-YTD 2005 DO Detail"/>
      <sheetName val="25-QTD 2004 DO Summary"/>
      <sheetName val="25a-QTD 2004 DO Detail"/>
      <sheetName val="26-YTD 2004 DO Summary"/>
      <sheetName val="26a-YTD 2004 DO Detail"/>
      <sheetName val="Masterdata"/>
      <sheetName val="Inputs"/>
      <sheetName val="Sec dem. max ss-ee"/>
      <sheetName val="PETT 1999 A-2 3-1-03"/>
      <sheetName val="PETT 2000 C-1 3-1-10"/>
      <sheetName val="PETT 1999 A-3 3-1-04 Libor"/>
      <sheetName val="PETT 1999 A-4 3-1-05"/>
      <sheetName val="PETT 1999 A-5 9-1-07 Libor"/>
      <sheetName val="PETT 1999 A-6 3-1-07"/>
      <sheetName val="PETT 1999 A-7  9-1-08"/>
      <sheetName val="PETT 2000 B-2 9-1-02"/>
      <sheetName val="PETT 2000 B-3 3-1-09"/>
      <sheetName val="PETT 2000 B-4 9-1-09"/>
      <sheetName val="Wolf Hollow"/>
      <sheetName val="Major Maintenance_without Hud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&amp;m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data"/>
      <sheetName val="NAV0"/>
      <sheetName val="Market Value by Plant"/>
      <sheetName val="PV_Margin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data"/>
      <sheetName val="NAV0"/>
      <sheetName val="Market Value by Plant"/>
      <sheetName val="PV_Margin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704 Gain Track"/>
      <sheetName val="704 Depr"/>
      <sheetName val="Rental Income Analysis"/>
      <sheetName val="Cash Analysis"/>
      <sheetName val="Journal Entries - PAMP"/>
      <sheetName val="Journal Entries - AMP Funding"/>
      <sheetName val="Journal Entries - RAMP"/>
      <sheetName val="RAMP TB"/>
      <sheetName val="AMP TB"/>
      <sheetName val="PAMP T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 refreshError="1">
        <row r="2">
          <cell r="A2" t="str">
            <v>200700647</v>
          </cell>
          <cell r="B2" t="str">
            <v>Electric Distribution</v>
          </cell>
          <cell r="C2" t="str">
            <v>FA</v>
          </cell>
          <cell r="D2" t="str">
            <v/>
          </cell>
          <cell r="E2" t="str">
            <v/>
          </cell>
          <cell r="F2" t="str">
            <v>GRESS CHRISTOPHER L</v>
          </cell>
          <cell r="G2" t="str">
            <v>1650</v>
          </cell>
          <cell r="H2" t="str">
            <v>Bellmawr Sub</v>
          </cell>
          <cell r="I2" t="str">
            <v>00101191</v>
          </cell>
          <cell r="J2" t="str">
            <v>03:00:00</v>
          </cell>
          <cell r="K2" t="str">
            <v>08</v>
          </cell>
          <cell r="L2" t="str">
            <v/>
          </cell>
          <cell r="M2" t="str">
            <v/>
          </cell>
          <cell r="N2" t="str">
            <v/>
          </cell>
          <cell r="O2" t="str">
            <v/>
          </cell>
          <cell r="P2" t="str">
            <v>00095853</v>
          </cell>
          <cell r="Q2" t="str">
            <v>SCOTT P ZAKSZESKI</v>
          </cell>
          <cell r="R2" t="str">
            <v>00095853</v>
          </cell>
          <cell r="S2" t="str">
            <v/>
          </cell>
          <cell r="T2" t="str">
            <v>SCOTT P ZAKSZESKI</v>
          </cell>
          <cell r="U2" t="str">
            <v>CMTMS</v>
          </cell>
          <cell r="V2" t="str">
            <v>Bellmawr Sub</v>
          </cell>
          <cell r="W2" t="str">
            <v>0999</v>
          </cell>
          <cell r="X2" t="str">
            <v/>
          </cell>
          <cell r="Y2" t="str">
            <v/>
          </cell>
          <cell r="Z2" t="str">
            <v/>
          </cell>
          <cell r="AA2" t="str">
            <v/>
          </cell>
          <cell r="AB2" t="str">
            <v>None</v>
          </cell>
          <cell r="AC2" t="str">
            <v/>
          </cell>
          <cell r="AD2" t="str">
            <v/>
          </cell>
          <cell r="AE2" t="str">
            <v/>
          </cell>
          <cell r="AF2" t="str">
            <v/>
          </cell>
          <cell r="AG2">
            <v>1</v>
          </cell>
          <cell r="AH2">
            <v>39352</v>
          </cell>
          <cell r="AI2">
            <v>39352</v>
          </cell>
        </row>
        <row r="3">
          <cell r="A3" t="str">
            <v>200700661</v>
          </cell>
          <cell r="B3" t="str">
            <v>Electric Distribution</v>
          </cell>
          <cell r="C3" t="str">
            <v>FA</v>
          </cell>
          <cell r="D3" t="str">
            <v/>
          </cell>
          <cell r="E3" t="str">
            <v>RT</v>
          </cell>
          <cell r="F3" t="str">
            <v>ALFARO ALBERTO F</v>
          </cell>
          <cell r="G3" t="str">
            <v>1670</v>
          </cell>
          <cell r="H3" t="str">
            <v>Elizabeth Sub</v>
          </cell>
          <cell r="I3" t="str">
            <v>00113392</v>
          </cell>
          <cell r="J3" t="str">
            <v>11:30:00</v>
          </cell>
          <cell r="K3" t="str">
            <v>01</v>
          </cell>
          <cell r="L3" t="str">
            <v>Caught In, Under or Between</v>
          </cell>
          <cell r="M3" t="str">
            <v>Bruise/Contusion</v>
          </cell>
          <cell r="N3" t="str">
            <v>Arm</v>
          </cell>
          <cell r="O3" t="str">
            <v/>
          </cell>
          <cell r="P3" t="str">
            <v>00006571</v>
          </cell>
          <cell r="Q3" t="str">
            <v>MICHAEL E EMIHL</v>
          </cell>
          <cell r="R3" t="str">
            <v>00006571</v>
          </cell>
          <cell r="S3" t="str">
            <v/>
          </cell>
          <cell r="T3" t="str">
            <v>MICHAEL E EMIHL</v>
          </cell>
          <cell r="U3" t="str">
            <v>TDK0C</v>
          </cell>
          <cell r="V3" t="str">
            <v>Elizabeth Sub</v>
          </cell>
          <cell r="W3" t="str">
            <v>0003</v>
          </cell>
          <cell r="X3" t="str">
            <v/>
          </cell>
          <cell r="Y3" t="str">
            <v/>
          </cell>
          <cell r="Z3" t="str">
            <v/>
          </cell>
          <cell r="AA3" t="str">
            <v/>
          </cell>
          <cell r="AB3" t="str">
            <v/>
          </cell>
          <cell r="AC3" t="str">
            <v/>
          </cell>
          <cell r="AD3" t="str">
            <v/>
          </cell>
          <cell r="AE3" t="str">
            <v>:  At approximately 11:30am this morning a line crew working on the remo</v>
          </cell>
          <cell r="AF3" t="str">
            <v/>
          </cell>
          <cell r="AG3">
            <v>1</v>
          </cell>
          <cell r="AH3">
            <v>39352</v>
          </cell>
          <cell r="AI3">
            <v>39358</v>
          </cell>
        </row>
        <row r="4">
          <cell r="A4" t="str">
            <v>200700622</v>
          </cell>
          <cell r="B4" t="str">
            <v>Electric Distribution</v>
          </cell>
          <cell r="C4" t="str">
            <v>MV</v>
          </cell>
          <cell r="D4" t="str">
            <v>MV</v>
          </cell>
          <cell r="E4" t="str">
            <v/>
          </cell>
          <cell r="F4" t="str">
            <v>DUDA EDWARD</v>
          </cell>
          <cell r="G4" t="str">
            <v>1710</v>
          </cell>
          <cell r="H4" t="str">
            <v>Secaucus Hdqtrs</v>
          </cell>
          <cell r="I4" t="str">
            <v>00015173</v>
          </cell>
          <cell r="J4" t="str">
            <v>09:00:00</v>
          </cell>
          <cell r="K4" t="str">
            <v>18</v>
          </cell>
          <cell r="L4" t="str">
            <v/>
          </cell>
          <cell r="M4" t="str">
            <v/>
          </cell>
          <cell r="N4" t="str">
            <v/>
          </cell>
          <cell r="O4" t="str">
            <v>inattention while driving</v>
          </cell>
          <cell r="P4" t="str">
            <v>00013593</v>
          </cell>
          <cell r="Q4" t="str">
            <v>PAUL G RAUCH</v>
          </cell>
          <cell r="R4" t="str">
            <v>00013593</v>
          </cell>
          <cell r="S4" t="str">
            <v/>
          </cell>
          <cell r="T4" t="str">
            <v>PAUL G RAUCH</v>
          </cell>
          <cell r="U4" t="str">
            <v>TDH0S</v>
          </cell>
          <cell r="V4" t="str">
            <v>Secaucus Hdqtrs</v>
          </cell>
          <cell r="W4" t="str">
            <v>0004</v>
          </cell>
          <cell r="X4" t="str">
            <v/>
          </cell>
          <cell r="Y4" t="str">
            <v/>
          </cell>
          <cell r="Z4" t="str">
            <v/>
          </cell>
          <cell r="AA4" t="str">
            <v/>
          </cell>
          <cell r="AB4" t="str">
            <v>Driving Error by Reported Employee</v>
          </cell>
          <cell r="AC4" t="str">
            <v>Inattention</v>
          </cell>
          <cell r="AD4" t="str">
            <v>Light</v>
          </cell>
          <cell r="AE4" t="str">
            <v/>
          </cell>
          <cell r="AF4" t="str">
            <v>while waiting at a light,employee's foot slipped from brake and struck a</v>
          </cell>
          <cell r="AG4">
            <v>1</v>
          </cell>
          <cell r="AH4">
            <v>39331</v>
          </cell>
          <cell r="AI4">
            <v>39342</v>
          </cell>
        </row>
        <row r="5">
          <cell r="A5" t="str">
            <v>200700635</v>
          </cell>
          <cell r="B5" t="str">
            <v>Electric Distribution</v>
          </cell>
          <cell r="C5" t="str">
            <v>MV</v>
          </cell>
          <cell r="D5" t="str">
            <v>MV</v>
          </cell>
          <cell r="E5" t="str">
            <v/>
          </cell>
          <cell r="F5" t="str">
            <v>RYAN JAMES J</v>
          </cell>
          <cell r="G5" t="str">
            <v>1710</v>
          </cell>
          <cell r="H5" t="str">
            <v>Secaucus Hdqtrs</v>
          </cell>
          <cell r="I5" t="str">
            <v>00017455</v>
          </cell>
          <cell r="J5" t="str">
            <v>09:00:00</v>
          </cell>
          <cell r="K5" t="str">
            <v>17</v>
          </cell>
          <cell r="L5" t="str">
            <v/>
          </cell>
          <cell r="M5" t="str">
            <v/>
          </cell>
          <cell r="N5" t="str">
            <v/>
          </cell>
          <cell r="O5" t="str">
            <v>Driving Error By Other Than Reported Emp Injured</v>
          </cell>
          <cell r="P5" t="str">
            <v>00006769</v>
          </cell>
          <cell r="Q5" t="str">
            <v>JOHN J ADAMSKI</v>
          </cell>
          <cell r="R5" t="str">
            <v>00006769</v>
          </cell>
          <cell r="S5" t="str">
            <v/>
          </cell>
          <cell r="T5" t="str">
            <v>JOHN J ADAMSKI</v>
          </cell>
          <cell r="U5" t="str">
            <v>TDH0S</v>
          </cell>
          <cell r="V5" t="str">
            <v>Secaucus Hdqtrs</v>
          </cell>
          <cell r="W5" t="str">
            <v>0004</v>
          </cell>
          <cell r="X5" t="str">
            <v/>
          </cell>
          <cell r="Y5" t="str">
            <v/>
          </cell>
          <cell r="Z5" t="str">
            <v/>
          </cell>
          <cell r="AA5" t="str">
            <v/>
          </cell>
          <cell r="AB5" t="str">
            <v>None</v>
          </cell>
          <cell r="AC5" t="str">
            <v/>
          </cell>
          <cell r="AD5" t="str">
            <v>Light</v>
          </cell>
          <cell r="AE5" t="str">
            <v/>
          </cell>
          <cell r="AF5" t="str">
            <v>While setting up work at the intersections of Washington and 2nd avenue,</v>
          </cell>
          <cell r="AG5">
            <v>1</v>
          </cell>
          <cell r="AH5">
            <v>39339</v>
          </cell>
          <cell r="AI5">
            <v>39346</v>
          </cell>
        </row>
        <row r="6">
          <cell r="A6" t="str">
            <v>200700638</v>
          </cell>
          <cell r="B6" t="str">
            <v>Electric Distribution</v>
          </cell>
          <cell r="C6" t="str">
            <v>MV</v>
          </cell>
          <cell r="D6" t="str">
            <v>MV</v>
          </cell>
          <cell r="E6" t="str">
            <v>RG</v>
          </cell>
          <cell r="F6" t="str">
            <v>ARMSTRONG PRINCE M</v>
          </cell>
          <cell r="G6" t="str">
            <v>1690</v>
          </cell>
          <cell r="H6" t="str">
            <v>Clifton Hdqtrs</v>
          </cell>
          <cell r="I6" t="str">
            <v>00111639</v>
          </cell>
          <cell r="J6" t="str">
            <v>13:55:00</v>
          </cell>
          <cell r="K6" t="str">
            <v>02</v>
          </cell>
          <cell r="L6" t="str">
            <v>Motor Vehicle Accident (Any Type)</v>
          </cell>
          <cell r="M6" t="str">
            <v/>
          </cell>
          <cell r="N6" t="str">
            <v/>
          </cell>
          <cell r="O6" t="str">
            <v>Driving Error By Other Than Reported Emp Injured</v>
          </cell>
          <cell r="P6" t="str">
            <v>00021545</v>
          </cell>
          <cell r="Q6" t="str">
            <v>JOHN M STRINGER</v>
          </cell>
          <cell r="R6" t="str">
            <v>00021545</v>
          </cell>
          <cell r="S6" t="str">
            <v/>
          </cell>
          <cell r="T6" t="str">
            <v>JOHN M STRINGER</v>
          </cell>
          <cell r="U6" t="str">
            <v>CMMWM</v>
          </cell>
          <cell r="V6" t="str">
            <v>Clifton Hdqtrs</v>
          </cell>
          <cell r="W6" t="str">
            <v>0004</v>
          </cell>
          <cell r="X6" t="str">
            <v/>
          </cell>
          <cell r="Y6" t="str">
            <v/>
          </cell>
          <cell r="Z6" t="str">
            <v/>
          </cell>
          <cell r="AA6" t="str">
            <v/>
          </cell>
          <cell r="AB6" t="str">
            <v>None</v>
          </cell>
          <cell r="AC6" t="str">
            <v>Other driver at fault</v>
          </cell>
          <cell r="AD6" t="str">
            <v>Medium</v>
          </cell>
          <cell r="AE6" t="str">
            <v/>
          </cell>
          <cell r="AF6" t="str">
            <v>While Going North on Memorial Drive, driving in the right lane, passing</v>
          </cell>
          <cell r="AG6">
            <v>1</v>
          </cell>
          <cell r="AH6">
            <v>39337</v>
          </cell>
          <cell r="AI6">
            <v>39350</v>
          </cell>
        </row>
        <row r="7">
          <cell r="A7" t="str">
            <v>200700643</v>
          </cell>
          <cell r="B7" t="str">
            <v>Electric Distribution</v>
          </cell>
          <cell r="C7" t="str">
            <v>MV</v>
          </cell>
          <cell r="D7" t="str">
            <v>MV</v>
          </cell>
          <cell r="E7" t="str">
            <v/>
          </cell>
          <cell r="F7" t="str">
            <v>DOLAN JAMES P</v>
          </cell>
          <cell r="G7" t="str">
            <v>1710</v>
          </cell>
          <cell r="H7" t="str">
            <v>Secaucus Hdqtrs</v>
          </cell>
          <cell r="I7" t="str">
            <v>00110824</v>
          </cell>
          <cell r="J7" t="str">
            <v>05:45:00</v>
          </cell>
          <cell r="K7" t="str">
            <v>02</v>
          </cell>
          <cell r="L7" t="str">
            <v/>
          </cell>
          <cell r="M7" t="str">
            <v/>
          </cell>
          <cell r="N7" t="str">
            <v/>
          </cell>
          <cell r="O7" t="str">
            <v>Driving Error By Other Than Reported Emp Injured</v>
          </cell>
          <cell r="P7" t="str">
            <v>00013382</v>
          </cell>
          <cell r="Q7" t="str">
            <v>TIMOTHY M AMBACHER</v>
          </cell>
          <cell r="R7" t="str">
            <v>00013382</v>
          </cell>
          <cell r="S7" t="str">
            <v/>
          </cell>
          <cell r="T7" t="str">
            <v>TIMOTHY M AMBACHER</v>
          </cell>
          <cell r="U7" t="str">
            <v>TDD1M</v>
          </cell>
          <cell r="V7" t="str">
            <v>Secaucus Hdqtrs</v>
          </cell>
          <cell r="W7" t="str">
            <v>0004</v>
          </cell>
          <cell r="X7" t="str">
            <v/>
          </cell>
          <cell r="Y7" t="str">
            <v/>
          </cell>
          <cell r="Z7" t="str">
            <v/>
          </cell>
          <cell r="AA7" t="str">
            <v/>
          </cell>
          <cell r="AB7" t="str">
            <v>Improper passing</v>
          </cell>
          <cell r="AC7" t="str">
            <v>Cutting in or Sudden turning out</v>
          </cell>
          <cell r="AD7" t="str">
            <v>Medium</v>
          </cell>
          <cell r="AE7" t="str">
            <v/>
          </cell>
          <cell r="AF7" t="str">
            <v>Employee was stopped at red light.  As he proceeded forward on green lig</v>
          </cell>
          <cell r="AG7">
            <v>1</v>
          </cell>
          <cell r="AH7">
            <v>39292</v>
          </cell>
          <cell r="AI7">
            <v>39352</v>
          </cell>
        </row>
        <row r="8">
          <cell r="A8" t="str">
            <v>200700644</v>
          </cell>
          <cell r="B8" t="str">
            <v>Electric Distribution</v>
          </cell>
          <cell r="C8" t="str">
            <v>MV</v>
          </cell>
          <cell r="D8" t="str">
            <v>MV</v>
          </cell>
          <cell r="E8" t="str">
            <v/>
          </cell>
          <cell r="F8" t="str">
            <v>SCHNEIDER MARK S</v>
          </cell>
          <cell r="G8" t="str">
            <v>1710</v>
          </cell>
          <cell r="H8" t="str">
            <v>Secaucus Hdqtrs</v>
          </cell>
          <cell r="I8" t="str">
            <v>00012078</v>
          </cell>
          <cell r="J8" t="str">
            <v>09:15:00</v>
          </cell>
          <cell r="K8" t="str">
            <v>22</v>
          </cell>
          <cell r="L8" t="str">
            <v/>
          </cell>
          <cell r="M8" t="str">
            <v/>
          </cell>
          <cell r="N8" t="str">
            <v/>
          </cell>
          <cell r="O8" t="str">
            <v>None</v>
          </cell>
          <cell r="P8" t="str">
            <v>00012641</v>
          </cell>
          <cell r="Q8" t="str">
            <v>EDUARDO M PEREIRA</v>
          </cell>
          <cell r="R8" t="str">
            <v>00012641</v>
          </cell>
          <cell r="S8" t="str">
            <v/>
          </cell>
          <cell r="T8" t="str">
            <v>EDUARDO M PEREIRA</v>
          </cell>
          <cell r="U8" t="str">
            <v>TDD1M</v>
          </cell>
          <cell r="V8" t="str">
            <v>Secaucus Hdqtrs</v>
          </cell>
          <cell r="W8" t="str">
            <v>0004</v>
          </cell>
          <cell r="X8" t="str">
            <v/>
          </cell>
          <cell r="Y8" t="str">
            <v/>
          </cell>
          <cell r="Z8" t="str">
            <v/>
          </cell>
          <cell r="AA8" t="str">
            <v/>
          </cell>
          <cell r="AB8" t="str">
            <v>Driving Error by Reported Employee</v>
          </cell>
          <cell r="AC8" t="str">
            <v>Inattention</v>
          </cell>
          <cell r="AD8" t="str">
            <v>Medium</v>
          </cell>
          <cell r="AE8" t="str">
            <v/>
          </cell>
          <cell r="AF8" t="str">
            <v>Employee was stopped in traffic waiting for the light to change.  While</v>
          </cell>
          <cell r="AG8">
            <v>1</v>
          </cell>
          <cell r="AH8">
            <v>39330</v>
          </cell>
          <cell r="AI8">
            <v>39352</v>
          </cell>
        </row>
        <row r="9">
          <cell r="A9" t="str">
            <v>200700650</v>
          </cell>
          <cell r="B9" t="str">
            <v>Electric Distribution</v>
          </cell>
          <cell r="C9" t="str">
            <v>MV</v>
          </cell>
          <cell r="D9" t="str">
            <v>MV</v>
          </cell>
          <cell r="E9" t="str">
            <v/>
          </cell>
          <cell r="F9" t="str">
            <v>ROSSI RICHARD F</v>
          </cell>
          <cell r="G9" t="str">
            <v>1650</v>
          </cell>
          <cell r="H9" t="str">
            <v>Moorestown Sub</v>
          </cell>
          <cell r="I9" t="str">
            <v>00015072</v>
          </cell>
          <cell r="J9" t="str">
            <v>10:45:00</v>
          </cell>
          <cell r="K9" t="str">
            <v>18</v>
          </cell>
          <cell r="L9" t="str">
            <v/>
          </cell>
          <cell r="M9" t="str">
            <v/>
          </cell>
          <cell r="N9" t="str">
            <v/>
          </cell>
          <cell r="O9" t="str">
            <v>None</v>
          </cell>
          <cell r="P9" t="str">
            <v>00007850</v>
          </cell>
          <cell r="Q9" t="str">
            <v>RICHARD A HOUSTON</v>
          </cell>
          <cell r="R9" t="str">
            <v>00007850</v>
          </cell>
          <cell r="S9" t="str">
            <v/>
          </cell>
          <cell r="T9" t="str">
            <v>RICHARD A HOUSTON</v>
          </cell>
          <cell r="U9" t="str">
            <v>CMTMS</v>
          </cell>
          <cell r="V9" t="str">
            <v>Moorestown Sub</v>
          </cell>
          <cell r="W9" t="str">
            <v>0003</v>
          </cell>
          <cell r="X9" t="str">
            <v/>
          </cell>
          <cell r="Y9" t="str">
            <v/>
          </cell>
          <cell r="Z9" t="str">
            <v/>
          </cell>
          <cell r="AA9" t="str">
            <v/>
          </cell>
          <cell r="AB9" t="str">
            <v>Driving Error by Reported Employee</v>
          </cell>
          <cell r="AC9" t="str">
            <v/>
          </cell>
          <cell r="AD9" t="str">
            <v/>
          </cell>
          <cell r="AE9" t="str">
            <v/>
          </cell>
          <cell r="AF9" t="str">
            <v/>
          </cell>
          <cell r="AG9">
            <v>1</v>
          </cell>
          <cell r="AH9">
            <v>39354</v>
          </cell>
          <cell r="AI9">
            <v>39356</v>
          </cell>
        </row>
        <row r="10">
          <cell r="A10" t="str">
            <v>200700660</v>
          </cell>
          <cell r="B10" t="str">
            <v>Electric Distribution</v>
          </cell>
          <cell r="C10" t="str">
            <v>MV</v>
          </cell>
          <cell r="D10" t="str">
            <v>MV</v>
          </cell>
          <cell r="E10" t="str">
            <v/>
          </cell>
          <cell r="F10" t="str">
            <v>SCHNUCK HOWARD J</v>
          </cell>
          <cell r="G10" t="str">
            <v>1670</v>
          </cell>
          <cell r="H10" t="str">
            <v>Elizabeth Sub</v>
          </cell>
          <cell r="I10" t="str">
            <v>00089488</v>
          </cell>
          <cell r="J10" t="str">
            <v>10:45:00</v>
          </cell>
          <cell r="K10" t="str">
            <v>40</v>
          </cell>
          <cell r="L10" t="str">
            <v/>
          </cell>
          <cell r="M10" t="str">
            <v/>
          </cell>
          <cell r="N10" t="str">
            <v/>
          </cell>
          <cell r="O10" t="str">
            <v>None</v>
          </cell>
          <cell r="P10" t="str">
            <v>00006571</v>
          </cell>
          <cell r="Q10" t="str">
            <v>MICHAEL E EMIHL</v>
          </cell>
          <cell r="R10" t="str">
            <v>00006571</v>
          </cell>
          <cell r="S10" t="str">
            <v/>
          </cell>
          <cell r="T10" t="str">
            <v>MICHAEL E EMIHL</v>
          </cell>
          <cell r="U10" t="str">
            <v>TDK0C</v>
          </cell>
          <cell r="V10" t="str">
            <v>Elizabeth Sub</v>
          </cell>
          <cell r="W10" t="str">
            <v>0003</v>
          </cell>
          <cell r="X10" t="str">
            <v/>
          </cell>
          <cell r="Y10" t="str">
            <v/>
          </cell>
          <cell r="Z10" t="str">
            <v/>
          </cell>
          <cell r="AA10" t="str">
            <v/>
          </cell>
          <cell r="AB10" t="str">
            <v>Drviving error by other driver</v>
          </cell>
          <cell r="AC10" t="str">
            <v>Inattention</v>
          </cell>
          <cell r="AD10" t="str">
            <v>Stop &amp; Go</v>
          </cell>
          <cell r="AE10" t="str">
            <v/>
          </cell>
          <cell r="AF10" t="str">
            <v>At approximately 10:45 AM a chief lineman was driving on Morris Ave in</v>
          </cell>
          <cell r="AG10">
            <v>1</v>
          </cell>
          <cell r="AH10">
            <v>39343</v>
          </cell>
          <cell r="AI10">
            <v>39358</v>
          </cell>
        </row>
        <row r="11">
          <cell r="A11" t="str">
            <v>200700662</v>
          </cell>
          <cell r="B11" t="str">
            <v>Electric Distribution</v>
          </cell>
          <cell r="C11" t="str">
            <v>MV</v>
          </cell>
          <cell r="D11" t="str">
            <v>MV</v>
          </cell>
          <cell r="E11" t="str">
            <v/>
          </cell>
          <cell r="F11" t="str">
            <v>VERA JUAN</v>
          </cell>
          <cell r="G11" t="str">
            <v>1710</v>
          </cell>
          <cell r="H11" t="str">
            <v>Hackensack Sub</v>
          </cell>
          <cell r="I11" t="str">
            <v>00018660</v>
          </cell>
          <cell r="J11" t="str">
            <v>08:20:00</v>
          </cell>
          <cell r="K11" t="str">
            <v>15</v>
          </cell>
          <cell r="L11" t="str">
            <v/>
          </cell>
          <cell r="M11" t="str">
            <v/>
          </cell>
          <cell r="N11" t="str">
            <v/>
          </cell>
          <cell r="O11" t="str">
            <v>inattention of driver</v>
          </cell>
          <cell r="P11" t="str">
            <v>00019004</v>
          </cell>
          <cell r="Q11" t="str">
            <v>MICHAEL F PERCARPIO</v>
          </cell>
          <cell r="R11" t="str">
            <v>00019004</v>
          </cell>
          <cell r="S11" t="str">
            <v>TDH0S</v>
          </cell>
          <cell r="T11" t="str">
            <v>MICHAEL F PERCARPIO</v>
          </cell>
          <cell r="U11" t="str">
            <v>TDH0S</v>
          </cell>
          <cell r="V11" t="str">
            <v>Hackensack Sub</v>
          </cell>
          <cell r="W11" t="str">
            <v>0004</v>
          </cell>
          <cell r="X11" t="str">
            <v/>
          </cell>
          <cell r="Y11" t="str">
            <v/>
          </cell>
          <cell r="Z11" t="str">
            <v/>
          </cell>
          <cell r="AA11" t="str">
            <v/>
          </cell>
          <cell r="AB11" t="str">
            <v>Driving Error by Reported Employee</v>
          </cell>
          <cell r="AC11" t="str">
            <v/>
          </cell>
          <cell r="AD11" t="str">
            <v/>
          </cell>
          <cell r="AE11" t="str">
            <v/>
          </cell>
          <cell r="AF11" t="str">
            <v/>
          </cell>
          <cell r="AG11">
            <v>1</v>
          </cell>
          <cell r="AH11">
            <v>39356</v>
          </cell>
          <cell r="AI11">
            <v>39359</v>
          </cell>
        </row>
        <row r="12">
          <cell r="A12" t="str">
            <v>200700583</v>
          </cell>
          <cell r="B12" t="str">
            <v>Electric Distribution</v>
          </cell>
          <cell r="C12" t="str">
            <v>NM</v>
          </cell>
          <cell r="D12" t="str">
            <v/>
          </cell>
          <cell r="E12" t="str">
            <v/>
          </cell>
          <cell r="F12" t="str">
            <v>PERRY EVERITTE J</v>
          </cell>
          <cell r="G12" t="str">
            <v>1650</v>
          </cell>
          <cell r="H12" t="str">
            <v>Moorestown Sub</v>
          </cell>
          <cell r="I12" t="str">
            <v>00010221</v>
          </cell>
          <cell r="J12" t="str">
            <v>11:00:00</v>
          </cell>
          <cell r="K12" t="str">
            <v>24</v>
          </cell>
          <cell r="L12" t="str">
            <v>Dig In - Gas Line</v>
          </cell>
          <cell r="M12" t="str">
            <v/>
          </cell>
          <cell r="N12" t="str">
            <v/>
          </cell>
          <cell r="O12" t="str">
            <v>None</v>
          </cell>
          <cell r="P12" t="str">
            <v>00001840</v>
          </cell>
          <cell r="Q12" t="str">
            <v>JOSEPH KOVACS JR</v>
          </cell>
          <cell r="R12" t="str">
            <v>00001840</v>
          </cell>
          <cell r="S12" t="str">
            <v/>
          </cell>
          <cell r="T12" t="str">
            <v>JOSEPH KOVACS JR</v>
          </cell>
          <cell r="U12" t="str">
            <v>CMTMS</v>
          </cell>
          <cell r="V12" t="str">
            <v>Moorestown Sub</v>
          </cell>
          <cell r="W12" t="str">
            <v>0014</v>
          </cell>
          <cell r="X12" t="str">
            <v/>
          </cell>
          <cell r="Y12" t="str">
            <v/>
          </cell>
          <cell r="Z12" t="str">
            <v/>
          </cell>
          <cell r="AA12" t="str">
            <v/>
          </cell>
          <cell r="AB12" t="str">
            <v>Instructions/Rules - Failure to Follow</v>
          </cell>
          <cell r="AC12" t="str">
            <v/>
          </cell>
          <cell r="AD12" t="str">
            <v/>
          </cell>
          <cell r="AE12" t="str">
            <v>An associate was installing a “screw in” style streetlight base. As the</v>
          </cell>
          <cell r="AF12" t="str">
            <v/>
          </cell>
          <cell r="AG12">
            <v>1</v>
          </cell>
          <cell r="AH12">
            <v>39325</v>
          </cell>
          <cell r="AI12">
            <v>39329</v>
          </cell>
        </row>
        <row r="13">
          <cell r="A13" t="str">
            <v>200700652</v>
          </cell>
          <cell r="B13" t="str">
            <v>Electric Distribution</v>
          </cell>
          <cell r="C13" t="str">
            <v>NM</v>
          </cell>
          <cell r="D13" t="str">
            <v/>
          </cell>
          <cell r="E13" t="str">
            <v/>
          </cell>
          <cell r="F13" t="str">
            <v>WILLIAMS MICHAEL</v>
          </cell>
          <cell r="G13" t="str">
            <v>1650</v>
          </cell>
          <cell r="H13" t="str">
            <v>Moorestown Sub</v>
          </cell>
          <cell r="I13" t="str">
            <v>00005952</v>
          </cell>
          <cell r="J13" t="str">
            <v>10:00:00</v>
          </cell>
          <cell r="K13" t="str">
            <v>28</v>
          </cell>
          <cell r="L13" t="str">
            <v>Transformer test failed</v>
          </cell>
          <cell r="M13" t="str">
            <v/>
          </cell>
          <cell r="N13" t="str">
            <v/>
          </cell>
          <cell r="O13" t="str">
            <v>None</v>
          </cell>
          <cell r="P13" t="str">
            <v>00006454</v>
          </cell>
          <cell r="Q13" t="str">
            <v>JOSEPH B GAINES</v>
          </cell>
          <cell r="R13" t="str">
            <v>00006454</v>
          </cell>
          <cell r="S13" t="str">
            <v/>
          </cell>
          <cell r="T13" t="str">
            <v>JOSEPH B GAINES</v>
          </cell>
          <cell r="U13" t="str">
            <v>CMTMS</v>
          </cell>
          <cell r="V13" t="str">
            <v>Moorestown Sub</v>
          </cell>
          <cell r="W13" t="str">
            <v>0007</v>
          </cell>
          <cell r="X13" t="str">
            <v/>
          </cell>
          <cell r="Y13" t="str">
            <v/>
          </cell>
          <cell r="Z13" t="str">
            <v/>
          </cell>
          <cell r="AA13" t="str">
            <v/>
          </cell>
          <cell r="AB13" t="str">
            <v>None</v>
          </cell>
          <cell r="AC13" t="str">
            <v/>
          </cell>
          <cell r="AD13" t="str">
            <v/>
          </cell>
          <cell r="AE13" t="str">
            <v>PSEG INTERNAL USE ONLY_x000D_
INCIDENT ALERT SYSTEM_x000D_
ID# 200700_x000D_
_x000D_
_x000D_
Type:   N</v>
          </cell>
          <cell r="AF13" t="str">
            <v/>
          </cell>
          <cell r="AG13">
            <v>1</v>
          </cell>
          <cell r="AH13">
            <v>39337</v>
          </cell>
          <cell r="AI13">
            <v>39356</v>
          </cell>
        </row>
        <row r="14">
          <cell r="A14" t="str">
            <v>200700653</v>
          </cell>
          <cell r="B14" t="str">
            <v>Electric Distribution</v>
          </cell>
          <cell r="C14" t="str">
            <v>NM</v>
          </cell>
          <cell r="D14" t="str">
            <v/>
          </cell>
          <cell r="E14" t="str">
            <v/>
          </cell>
          <cell r="F14" t="str">
            <v>NEWMAN BARRY M</v>
          </cell>
          <cell r="G14" t="str">
            <v>1650</v>
          </cell>
          <cell r="H14" t="str">
            <v>Bellmawr Sub</v>
          </cell>
          <cell r="I14" t="str">
            <v>00017464</v>
          </cell>
          <cell r="J14" t="str">
            <v>11:00:00</v>
          </cell>
          <cell r="K14" t="str">
            <v>17</v>
          </cell>
          <cell r="L14" t="str">
            <v>Dig In 4kv</v>
          </cell>
          <cell r="M14" t="str">
            <v/>
          </cell>
          <cell r="N14" t="str">
            <v/>
          </cell>
          <cell r="O14" t="str">
            <v>None</v>
          </cell>
          <cell r="P14" t="str">
            <v>00005310</v>
          </cell>
          <cell r="Q14" t="str">
            <v>LAWRENCE M GRESS</v>
          </cell>
          <cell r="R14" t="str">
            <v>00005310</v>
          </cell>
          <cell r="S14" t="str">
            <v/>
          </cell>
          <cell r="T14" t="str">
            <v>LAWRENCE M GRESS</v>
          </cell>
          <cell r="U14" t="str">
            <v>CMTMS</v>
          </cell>
          <cell r="V14" t="str">
            <v>Bellmawr Sub</v>
          </cell>
          <cell r="W14" t="str">
            <v>0002</v>
          </cell>
          <cell r="X14" t="str">
            <v/>
          </cell>
          <cell r="Y14" t="str">
            <v/>
          </cell>
          <cell r="Z14" t="str">
            <v/>
          </cell>
          <cell r="AA14" t="str">
            <v/>
          </cell>
          <cell r="AB14" t="str">
            <v>None</v>
          </cell>
          <cell r="AC14" t="str">
            <v/>
          </cell>
          <cell r="AD14" t="str">
            <v/>
          </cell>
          <cell r="AE14" t="str">
            <v>PSEG INTERNAL USE ONLY_x000D_
INCIDENT ALERT SYSTEM_x000D_
ID# 200700653_x000D_
_x000D_
_x000D_
Type:</v>
          </cell>
          <cell r="AF14" t="str">
            <v/>
          </cell>
          <cell r="AG14">
            <v>1</v>
          </cell>
          <cell r="AH14">
            <v>39350</v>
          </cell>
          <cell r="AI14">
            <v>39356</v>
          </cell>
        </row>
        <row r="15">
          <cell r="A15" t="str">
            <v>200700623</v>
          </cell>
          <cell r="B15" t="str">
            <v>Electric Distribution</v>
          </cell>
          <cell r="C15" t="str">
            <v>OR</v>
          </cell>
          <cell r="D15" t="str">
            <v/>
          </cell>
          <cell r="E15" t="str">
            <v>RT</v>
          </cell>
          <cell r="F15" t="str">
            <v>ZAKRZEWSKI ANTHONY L</v>
          </cell>
          <cell r="G15" t="str">
            <v>1710</v>
          </cell>
          <cell r="H15" t="str">
            <v>Hackensack Sub</v>
          </cell>
          <cell r="I15" t="str">
            <v>00110111</v>
          </cell>
          <cell r="J15" t="str">
            <v>08:30:00</v>
          </cell>
          <cell r="K15" t="str">
            <v>03</v>
          </cell>
          <cell r="L15" t="str">
            <v>Overexertion - Physical (e.g. Improper Lifting or</v>
          </cell>
          <cell r="M15" t="str">
            <v>Strain and/or Sprain</v>
          </cell>
          <cell r="N15" t="str">
            <v>multiple-back,neck and shoulder</v>
          </cell>
          <cell r="O15" t="str">
            <v>improper lifting</v>
          </cell>
          <cell r="P15" t="str">
            <v>00005110</v>
          </cell>
          <cell r="Q15" t="str">
            <v>MICHAEL L HAMMETT</v>
          </cell>
          <cell r="R15" t="str">
            <v>00005110</v>
          </cell>
          <cell r="S15" t="str">
            <v/>
          </cell>
          <cell r="T15" t="str">
            <v>MICHAEL L HAMMETT</v>
          </cell>
          <cell r="U15" t="str">
            <v>TDH0S</v>
          </cell>
          <cell r="V15" t="str">
            <v>Hackensack Sub</v>
          </cell>
          <cell r="W15" t="str">
            <v>0006</v>
          </cell>
          <cell r="X15" t="str">
            <v>heat treatment with a pain killer</v>
          </cell>
          <cell r="Y15" t="str">
            <v/>
          </cell>
          <cell r="Z15" t="str">
            <v>X</v>
          </cell>
          <cell r="AA15" t="str">
            <v/>
          </cell>
          <cell r="AB15" t="str">
            <v>Improper Body Movement Such as Twisting or Bending</v>
          </cell>
          <cell r="AC15" t="str">
            <v/>
          </cell>
          <cell r="AD15" t="str">
            <v/>
          </cell>
          <cell r="AE15" t="str">
            <v>Employee was clearing off the back of a line truck at the subheadquarter</v>
          </cell>
          <cell r="AF15" t="str">
            <v/>
          </cell>
          <cell r="AG15">
            <v>1</v>
          </cell>
          <cell r="AH15">
            <v>39336</v>
          </cell>
          <cell r="AI15">
            <v>39342</v>
          </cell>
        </row>
        <row r="16">
          <cell r="A16" t="str">
            <v>200700636</v>
          </cell>
          <cell r="B16" t="str">
            <v>Electric Distribution</v>
          </cell>
          <cell r="C16" t="str">
            <v>OR</v>
          </cell>
          <cell r="D16" t="str">
            <v/>
          </cell>
          <cell r="E16" t="str">
            <v>RG</v>
          </cell>
          <cell r="F16" t="str">
            <v>LANG KENNETH F</v>
          </cell>
          <cell r="G16" t="str">
            <v>1710</v>
          </cell>
          <cell r="H16" t="str">
            <v>Secaucus Hdqtrs</v>
          </cell>
          <cell r="I16" t="str">
            <v>00114334</v>
          </cell>
          <cell r="J16" t="str">
            <v>10:30:00</v>
          </cell>
          <cell r="K16" t="str">
            <v>00</v>
          </cell>
          <cell r="L16" t="str">
            <v>Struck by Tool or Part of Tool/Equipment</v>
          </cell>
          <cell r="M16" t="str">
            <v>Laceration / Cut</v>
          </cell>
          <cell r="N16" t="str">
            <v>Ear</v>
          </cell>
          <cell r="O16" t="str">
            <v>None</v>
          </cell>
          <cell r="P16" t="str">
            <v>00007454</v>
          </cell>
          <cell r="Q16" t="str">
            <v>ANDREW MONOCKY</v>
          </cell>
          <cell r="R16" t="str">
            <v>00007454</v>
          </cell>
          <cell r="S16" t="str">
            <v/>
          </cell>
          <cell r="T16" t="str">
            <v>ANDREW MONOCKY</v>
          </cell>
          <cell r="U16" t="str">
            <v>TDLKW</v>
          </cell>
          <cell r="V16" t="str">
            <v>Secaucus Hdqtrs</v>
          </cell>
          <cell r="W16" t="str">
            <v>0006</v>
          </cell>
          <cell r="X16" t="str">
            <v>Ear laceration no sutures required</v>
          </cell>
          <cell r="Y16" t="str">
            <v/>
          </cell>
          <cell r="Z16" t="str">
            <v>X</v>
          </cell>
          <cell r="AA16" t="str">
            <v/>
          </cell>
          <cell r="AB16" t="str">
            <v/>
          </cell>
          <cell r="AC16" t="str">
            <v/>
          </cell>
          <cell r="AD16" t="str">
            <v/>
          </cell>
          <cell r="AE16" t="str">
            <v>Associate was practicing pole top rescue at the Edison Training Center u</v>
          </cell>
          <cell r="AF16" t="str">
            <v/>
          </cell>
          <cell r="AG16">
            <v>1</v>
          </cell>
          <cell r="AH16">
            <v>39346</v>
          </cell>
          <cell r="AI16">
            <v>39349</v>
          </cell>
        </row>
        <row r="17">
          <cell r="A17" t="str">
            <v>200700657</v>
          </cell>
          <cell r="B17" t="str">
            <v>Electric Distribution</v>
          </cell>
          <cell r="C17" t="str">
            <v>OR</v>
          </cell>
          <cell r="D17" t="str">
            <v/>
          </cell>
          <cell r="E17" t="str">
            <v>RG</v>
          </cell>
          <cell r="F17" t="str">
            <v>DOATCH WILLIAM</v>
          </cell>
          <cell r="G17" t="str">
            <v>1650</v>
          </cell>
          <cell r="H17" t="str">
            <v>Lawrenceville</v>
          </cell>
          <cell r="I17" t="str">
            <v>00004106</v>
          </cell>
          <cell r="J17" t="str">
            <v>10:00:00</v>
          </cell>
          <cell r="K17" t="str">
            <v>30</v>
          </cell>
          <cell r="L17" t="str">
            <v>Struck by Tool or Part of Tool/Equipment</v>
          </cell>
          <cell r="M17" t="str">
            <v>Laceration / Cut</v>
          </cell>
          <cell r="N17" t="str">
            <v>Hand</v>
          </cell>
          <cell r="O17" t="str">
            <v>None</v>
          </cell>
          <cell r="P17" t="str">
            <v>00005309</v>
          </cell>
          <cell r="Q17" t="str">
            <v>DAVID E EVANS</v>
          </cell>
          <cell r="R17" t="str">
            <v>00005309</v>
          </cell>
          <cell r="S17" t="str">
            <v>CMTMS</v>
          </cell>
          <cell r="T17" t="str">
            <v>DAVID E EVANS</v>
          </cell>
          <cell r="U17" t="str">
            <v>CMTMS</v>
          </cell>
          <cell r="V17" t="str">
            <v>Lawrenceville</v>
          </cell>
          <cell r="W17" t="str">
            <v>0007</v>
          </cell>
          <cell r="X17" t="str">
            <v>6 stitches to close f/u visit friday</v>
          </cell>
          <cell r="Y17" t="str">
            <v/>
          </cell>
          <cell r="Z17" t="str">
            <v>X</v>
          </cell>
          <cell r="AA17" t="str">
            <v/>
          </cell>
          <cell r="AB17" t="str">
            <v>None</v>
          </cell>
          <cell r="AC17" t="str">
            <v/>
          </cell>
          <cell r="AD17" t="str">
            <v/>
          </cell>
          <cell r="AE17" t="str">
            <v>I just spoke to Trenton Switch upgraded mechanical supervisor Ed Chase a</v>
          </cell>
          <cell r="AF17" t="str">
            <v/>
          </cell>
          <cell r="AG17">
            <v>1</v>
          </cell>
          <cell r="AH17">
            <v>39358</v>
          </cell>
          <cell r="AI17">
            <v>39358</v>
          </cell>
        </row>
        <row r="18">
          <cell r="A18" t="str">
            <v>200700582</v>
          </cell>
          <cell r="B18" t="str">
            <v>Electric Distribution</v>
          </cell>
          <cell r="C18" t="str">
            <v>RP</v>
          </cell>
          <cell r="D18" t="str">
            <v/>
          </cell>
          <cell r="E18" t="str">
            <v>RG</v>
          </cell>
          <cell r="F18" t="str">
            <v>COLEMAN LOUIS S</v>
          </cell>
          <cell r="G18" t="str">
            <v>1650</v>
          </cell>
          <cell r="H18" t="str">
            <v>Moorestown Sub</v>
          </cell>
          <cell r="I18" t="str">
            <v>00015741</v>
          </cell>
          <cell r="J18" t="str">
            <v>07:15:00</v>
          </cell>
          <cell r="K18" t="str">
            <v>18</v>
          </cell>
          <cell r="L18" t="str">
            <v>Cut By</v>
          </cell>
          <cell r="M18" t="str">
            <v>Laceration / Cut</v>
          </cell>
          <cell r="N18" t="str">
            <v>Finger</v>
          </cell>
          <cell r="O18" t="str">
            <v>None</v>
          </cell>
          <cell r="P18" t="str">
            <v>00006454</v>
          </cell>
          <cell r="Q18" t="str">
            <v>JOSEPH B GAINES</v>
          </cell>
          <cell r="R18" t="str">
            <v>00006454</v>
          </cell>
          <cell r="S18" t="str">
            <v>CMTMS</v>
          </cell>
          <cell r="T18" t="str">
            <v>JOSEPH B GAINES</v>
          </cell>
          <cell r="U18" t="str">
            <v>CMTMS</v>
          </cell>
          <cell r="V18" t="str">
            <v>Moorestown Sub</v>
          </cell>
          <cell r="W18" t="str">
            <v>0007</v>
          </cell>
          <cell r="X18" t="str">
            <v>An associate was cutting a piece of wood on a table saw when his finger</v>
          </cell>
          <cell r="Y18" t="str">
            <v/>
          </cell>
          <cell r="Z18" t="str">
            <v>X</v>
          </cell>
          <cell r="AA18" t="str">
            <v>Percocet</v>
          </cell>
          <cell r="AB18" t="str">
            <v>Tools - Improper Use</v>
          </cell>
          <cell r="AC18" t="str">
            <v/>
          </cell>
          <cell r="AD18" t="str">
            <v/>
          </cell>
          <cell r="AE18" t="str">
            <v>An associate was cutting a piece of wood on a table saw when his finger</v>
          </cell>
          <cell r="AF18" t="str">
            <v/>
          </cell>
          <cell r="AG18">
            <v>1</v>
          </cell>
          <cell r="AH18">
            <v>39323</v>
          </cell>
          <cell r="AI18">
            <v>39329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9Consolidated"/>
      <sheetName val="790MAINT"/>
      <sheetName val="790DTAIL"/>
      <sheetName val="735DTAIL"/>
      <sheetName val="940DTAIL"/>
      <sheetName val="743DTAIL"/>
      <sheetName val="745DTAIL"/>
      <sheetName val="744DTAIL"/>
      <sheetName val="723DTAIL"/>
      <sheetName val="756DTAIL"/>
      <sheetName val="701DTAIL"/>
      <sheetName val="General Assume"/>
      <sheetName val="SAP-Consolidated"/>
      <sheetName val="Corp. Mdl."/>
      <sheetName val="HWINVEN.XLS"/>
      <sheetName val="SWINVEN.XLS"/>
      <sheetName val="TELCO98.XLS"/>
      <sheetName val="REV98CONS"/>
      <sheetName val="97-98 DELTA"/>
      <sheetName val="Module1"/>
    </sheetNames>
    <sheetDataSet>
      <sheetData sheetId="0" refreshError="1">
        <row r="40">
          <cell r="L40">
            <v>31500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data"/>
      <sheetName val="ChileanGaap"/>
      <sheetName val="Gastos"/>
      <sheetName val="Inversiones en Activo"/>
      <sheetName val="Inversiones en Empresas"/>
      <sheetName val="Otros_Prestamos"/>
      <sheetName val="Gastos_Personal"/>
      <sheetName val="Ingresos_Servicios"/>
      <sheetName val="USGaap_$"/>
      <sheetName val="USGaap_US$"/>
      <sheetName val="Venta"/>
      <sheetName val="PECO Capital Pivot DO NOT TOUCH"/>
      <sheetName val="PECO O&amp;M Pivot - DO NOT Touch"/>
      <sheetName val="2014 IS Actual"/>
      <sheetName val="Sheet1"/>
      <sheetName val="DROPDOWN Lists"/>
      <sheetName val="Input - Dropdown Lists"/>
      <sheetName val="Instructions"/>
      <sheetName val="Data Flow"/>
      <sheetName val="PECO Weather Normalization"/>
      <sheetName val="Annual"/>
      <sheetName val="Graph"/>
      <sheetName val="Cha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TC101 &amp; 106 For Operations"/>
      <sheetName val="TC104"/>
      <sheetName val="TC101&amp; 106 FERC"/>
      <sheetName val="101 &amp;106 BY MON"/>
      <sheetName val="101 UPS"/>
      <sheetName val="101 Reconciliation"/>
      <sheetName val="101 BY MON "/>
      <sheetName val="1010040 Details"/>
      <sheetName val="101 Summary back up "/>
      <sheetName val="Unitization File"/>
      <sheetName val="Retirement file"/>
      <sheetName val="current mth adj - AC Doc"/>
      <sheetName val="prior  Adj"/>
      <sheetName val="106UPS"/>
      <sheetName val="106 Reconciliation "/>
      <sheetName val="106 Summary back up"/>
      <sheetName val="106 BY MON"/>
      <sheetName val="TC105"/>
      <sheetName val="105 Entry"/>
      <sheetName val="TC-105-BY MON"/>
      <sheetName val="105-Details "/>
      <sheetName val="TC-121-BY MON"/>
      <sheetName val="TC121"/>
      <sheetName val="Project Check list (2)"/>
      <sheetName val="TC-107-BY MON "/>
      <sheetName val="Net Transfer"/>
      <sheetName val="1070040 Details"/>
      <sheetName val="Adj Details"/>
      <sheetName val="107 inservice by work order"/>
      <sheetName val="107 by Asset Class"/>
      <sheetName val="TC107 -final"/>
      <sheetName val="TC107-Project Check list 2014"/>
      <sheetName val="check if not allocation"/>
      <sheetName val="project list"/>
      <sheetName val="new projects"/>
      <sheetName val="AFUDC Indicator"/>
      <sheetName val="pc"/>
      <sheetName val="sap vs pp"/>
      <sheetName val="Sheet2"/>
      <sheetName val="Sheet4"/>
      <sheetName val="Blanket Inidcator"/>
    </sheetNames>
    <sheetDataSet>
      <sheetData sheetId="0"/>
      <sheetData sheetId="1"/>
      <sheetData sheetId="2" refreshError="1"/>
      <sheetData sheetId="3"/>
      <sheetData sheetId="4"/>
      <sheetData sheetId="5">
        <row r="9">
          <cell r="B9" t="str">
            <v>C3903001</v>
          </cell>
          <cell r="C9" t="str">
            <v>IMPROVEMENTS OTHER THAN PARK PLAZA</v>
          </cell>
          <cell r="Q9">
            <v>0</v>
          </cell>
        </row>
        <row r="10">
          <cell r="B10" t="str">
            <v>C3911001</v>
          </cell>
          <cell r="C10" t="str">
            <v>OFFICE FURNITURE</v>
          </cell>
          <cell r="Q10">
            <v>0</v>
          </cell>
        </row>
        <row r="11">
          <cell r="B11" t="str">
            <v>C3912001</v>
          </cell>
          <cell r="C11" t="str">
            <v>OFFICE EQUIPMENT</v>
          </cell>
          <cell r="Q11">
            <v>0</v>
          </cell>
        </row>
        <row r="12">
          <cell r="B12" t="str">
            <v>C3913001</v>
          </cell>
          <cell r="C12" t="str">
            <v>OFFICE COMPUTER EQUIPMENT</v>
          </cell>
          <cell r="Q12">
            <v>0</v>
          </cell>
        </row>
        <row r="13">
          <cell r="B13" t="str">
            <v>C3921101</v>
          </cell>
          <cell r="C13" t="str">
            <v>TRANSPORT EQUIPMENT</v>
          </cell>
          <cell r="Q13">
            <v>0</v>
          </cell>
        </row>
        <row r="14">
          <cell r="B14" t="str">
            <v>C3922001</v>
          </cell>
          <cell r="C14" t="str">
            <v>TRANSPORT EQUIPMENT</v>
          </cell>
          <cell r="Q14">
            <v>0</v>
          </cell>
        </row>
        <row r="15">
          <cell r="B15" t="str">
            <v>C3930001</v>
          </cell>
          <cell r="C15" t="str">
            <v>STORES EQUIPMENT</v>
          </cell>
          <cell r="Q15">
            <v>0</v>
          </cell>
        </row>
        <row r="16">
          <cell r="B16" t="str">
            <v>C3940001</v>
          </cell>
          <cell r="C16" t="str">
            <v>TOOLS, SHOP AND GAR</v>
          </cell>
          <cell r="Q16">
            <v>0</v>
          </cell>
        </row>
        <row r="17">
          <cell r="B17" t="str">
            <v>C3950001</v>
          </cell>
          <cell r="C17" t="str">
            <v>LABORATORY EQUIPMENT</v>
          </cell>
          <cell r="Q17">
            <v>0</v>
          </cell>
        </row>
        <row r="18">
          <cell r="B18" t="str">
            <v>C3970001</v>
          </cell>
          <cell r="C18" t="str">
            <v>COMMUNICATION EQUIPMENT</v>
          </cell>
          <cell r="Q18">
            <v>0</v>
          </cell>
        </row>
        <row r="19">
          <cell r="B19" t="str">
            <v>C3980001</v>
          </cell>
          <cell r="C19" t="str">
            <v>MISCELLANEOUS EQUIPMENT</v>
          </cell>
          <cell r="Q19">
            <v>0</v>
          </cell>
        </row>
        <row r="20">
          <cell r="C20" t="str">
            <v>Transmission Common</v>
          </cell>
          <cell r="Q20">
            <v>0</v>
          </cell>
        </row>
        <row r="22">
          <cell r="B22" t="str">
            <v>E3030001</v>
          </cell>
          <cell r="C22" t="str">
            <v>Intangibles</v>
          </cell>
          <cell r="K22">
            <v>213829.98</v>
          </cell>
          <cell r="L22">
            <v>-213829.98</v>
          </cell>
          <cell r="Q22">
            <v>0</v>
          </cell>
        </row>
        <row r="24">
          <cell r="B24" t="str">
            <v>E3501001</v>
          </cell>
          <cell r="C24" t="str">
            <v>LAND AND LAND RIGHTS</v>
          </cell>
          <cell r="E24">
            <v>1309556.6299999999</v>
          </cell>
          <cell r="F24">
            <v>238461.20999999996</v>
          </cell>
          <cell r="G24">
            <v>115294.01</v>
          </cell>
          <cell r="H24">
            <v>403900.00500000268</v>
          </cell>
          <cell r="I24">
            <v>964264.75999999791</v>
          </cell>
          <cell r="J24">
            <v>1695615.2800000012</v>
          </cell>
          <cell r="K24">
            <v>-7174877.9299999997</v>
          </cell>
          <cell r="L24">
            <v>1866311.7</v>
          </cell>
          <cell r="M24">
            <v>-37127902.580000006</v>
          </cell>
          <cell r="N24">
            <v>696924.69</v>
          </cell>
          <cell r="O24">
            <v>-93139492.629999995</v>
          </cell>
          <cell r="P24">
            <v>-1930518.7399999998</v>
          </cell>
          <cell r="Q24">
            <v>-132082463.595</v>
          </cell>
        </row>
        <row r="25">
          <cell r="B25" t="str">
            <v>E3502001</v>
          </cell>
          <cell r="C25" t="str">
            <v>LIMITED TERM LAND</v>
          </cell>
          <cell r="P25">
            <v>2306308.4500000002</v>
          </cell>
          <cell r="Q25">
            <v>2306308.4500000002</v>
          </cell>
        </row>
        <row r="26">
          <cell r="B26" t="str">
            <v>E3503001</v>
          </cell>
          <cell r="C26" t="str">
            <v>SIDEWALKS &amp; CURBS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B27" t="str">
            <v>E3520001</v>
          </cell>
          <cell r="C27" t="str">
            <v>STRUCTURES &amp; IMPROVEMENTS</v>
          </cell>
          <cell r="E27">
            <v>-271430.55</v>
          </cell>
          <cell r="F27">
            <v>5410588.0150000006</v>
          </cell>
          <cell r="G27">
            <v>1113508.8400000001</v>
          </cell>
          <cell r="H27">
            <v>-1193363.5300000052</v>
          </cell>
          <cell r="I27">
            <v>1820553.9300000002</v>
          </cell>
          <cell r="J27">
            <v>1598327.7399999998</v>
          </cell>
          <cell r="K27">
            <v>-27696017.789999995</v>
          </cell>
          <cell r="L27">
            <v>1330624.77</v>
          </cell>
          <cell r="M27">
            <v>-43147327.849999972</v>
          </cell>
          <cell r="N27">
            <v>339807.64999999967</v>
          </cell>
          <cell r="O27">
            <v>11165204.5</v>
          </cell>
          <cell r="P27">
            <v>-84085570.609999999</v>
          </cell>
          <cell r="Q27">
            <v>-133615094.88499996</v>
          </cell>
        </row>
        <row r="28">
          <cell r="B28" t="str">
            <v>E3531001</v>
          </cell>
          <cell r="C28" t="str">
            <v>STATION EQUIPMENT (OTHER THAN YARDS</v>
          </cell>
          <cell r="E28">
            <v>6118644.71</v>
          </cell>
          <cell r="F28">
            <v>12966734.895</v>
          </cell>
          <cell r="G28">
            <v>18986891.519999985</v>
          </cell>
          <cell r="H28">
            <v>1299110.5899999849</v>
          </cell>
          <cell r="I28">
            <v>16517203.73</v>
          </cell>
          <cell r="J28">
            <v>-3334300.8699999992</v>
          </cell>
          <cell r="K28">
            <v>38256992.75</v>
          </cell>
          <cell r="L28">
            <v>-3861077.5</v>
          </cell>
          <cell r="M28">
            <v>47898054.919999994</v>
          </cell>
          <cell r="N28">
            <v>8441083.9100000001</v>
          </cell>
          <cell r="O28">
            <v>-17502303.077405985</v>
          </cell>
          <cell r="P28">
            <v>113331958.52</v>
          </cell>
          <cell r="Q28">
            <v>239118994.09759396</v>
          </cell>
        </row>
        <row r="29">
          <cell r="B29" t="str">
            <v>E3532001</v>
          </cell>
          <cell r="C29" t="str">
            <v>STATION EQUIPMENT (YARDS CREEK)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B30" t="str">
            <v>E3538001</v>
          </cell>
          <cell r="C30" t="str">
            <v>Spare &amp; Emergency Station Equipment</v>
          </cell>
          <cell r="E30">
            <v>79883.59</v>
          </cell>
          <cell r="F30">
            <v>2355.4699999999998</v>
          </cell>
          <cell r="G30">
            <v>51193.01</v>
          </cell>
          <cell r="H30">
            <v>-291356.03999999998</v>
          </cell>
          <cell r="I30">
            <v>1553853.84</v>
          </cell>
          <cell r="J30">
            <v>1612219.74</v>
          </cell>
          <cell r="K30">
            <v>131173.04999999999</v>
          </cell>
          <cell r="L30">
            <v>54470.46</v>
          </cell>
          <cell r="M30">
            <v>51428.56</v>
          </cell>
          <cell r="N30">
            <v>10541.36</v>
          </cell>
          <cell r="O30">
            <v>3829.9799999995157</v>
          </cell>
          <cell r="P30">
            <v>360.71</v>
          </cell>
          <cell r="Q30">
            <v>3259953.7299999995</v>
          </cell>
        </row>
        <row r="31">
          <cell r="B31" t="str">
            <v>E3540001</v>
          </cell>
          <cell r="C31" t="str">
            <v>TOWERS AND FIXTURES - 138, 230 RO 34</v>
          </cell>
          <cell r="E31">
            <v>8094.13</v>
          </cell>
          <cell r="F31">
            <v>142313.57999999999</v>
          </cell>
          <cell r="G31">
            <v>-4299.41</v>
          </cell>
          <cell r="H31">
            <v>5082947.2250000089</v>
          </cell>
          <cell r="I31">
            <v>1355252.24</v>
          </cell>
          <cell r="J31">
            <v>3031471.6417633398</v>
          </cell>
          <cell r="K31">
            <v>122383.25</v>
          </cell>
          <cell r="L31">
            <v>323042.96999999997</v>
          </cell>
          <cell r="M31">
            <v>-39791681.660000019</v>
          </cell>
          <cell r="N31">
            <v>163506.48000000001</v>
          </cell>
          <cell r="O31">
            <v>301172496.47000003</v>
          </cell>
          <cell r="P31">
            <v>14422449.1</v>
          </cell>
          <cell r="Q31">
            <v>286027976.01676339</v>
          </cell>
        </row>
        <row r="32">
          <cell r="B32" t="str">
            <v>E3541001</v>
          </cell>
          <cell r="C32" t="str">
            <v>TOWERS AND FIXTURES - TOWER FOUNDATION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3">
          <cell r="B33" t="str">
            <v>E3542001</v>
          </cell>
          <cell r="C33" t="str">
            <v>TOWERS AND FIXTURES - TOWERS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4">
          <cell r="B34" t="str">
            <v>E3551001</v>
          </cell>
          <cell r="C34" t="str">
            <v>POLES</v>
          </cell>
          <cell r="E34">
            <v>-1712.49</v>
          </cell>
          <cell r="F34">
            <v>123782.4800000001</v>
          </cell>
          <cell r="G34">
            <v>-4778.9300000001676</v>
          </cell>
          <cell r="H34">
            <v>4122.75</v>
          </cell>
          <cell r="I34">
            <v>357.01</v>
          </cell>
          <cell r="J34">
            <v>6906.51</v>
          </cell>
          <cell r="K34">
            <v>0</v>
          </cell>
          <cell r="L34">
            <v>2312.1999999999998</v>
          </cell>
          <cell r="M34">
            <v>63.37</v>
          </cell>
          <cell r="N34">
            <v>0</v>
          </cell>
          <cell r="O34">
            <v>0</v>
          </cell>
          <cell r="P34">
            <v>-8886618.1400000006</v>
          </cell>
          <cell r="Q34">
            <v>-8755565.2400000002</v>
          </cell>
        </row>
        <row r="35">
          <cell r="B35" t="str">
            <v>E3552001</v>
          </cell>
          <cell r="C35" t="str">
            <v>POLE FIXTURES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B36" t="str">
            <v>E3553001</v>
          </cell>
          <cell r="C36" t="str">
            <v>MASS PROPERTY POLES</v>
          </cell>
          <cell r="E36">
            <v>244047.45423554105</v>
          </cell>
          <cell r="F36">
            <v>103656.58000000002</v>
          </cell>
          <cell r="G36">
            <v>38252.070000002161</v>
          </cell>
          <cell r="H36">
            <v>40956.080000000002</v>
          </cell>
          <cell r="I36">
            <v>354059.8299999999</v>
          </cell>
          <cell r="J36">
            <v>919543.95999999915</v>
          </cell>
          <cell r="K36">
            <v>12780.45</v>
          </cell>
          <cell r="L36">
            <v>2306522.5</v>
          </cell>
          <cell r="M36">
            <v>-31719220.289999999</v>
          </cell>
          <cell r="N36">
            <v>1319850.43</v>
          </cell>
          <cell r="O36">
            <v>125773.3135312032</v>
          </cell>
          <cell r="P36">
            <v>1832055.8147880121</v>
          </cell>
          <cell r="Q36">
            <v>-24421721.807445243</v>
          </cell>
        </row>
        <row r="37">
          <cell r="B37" t="str">
            <v>E3554001</v>
          </cell>
          <cell r="C37" t="str">
            <v>69KV-E3554007-Pole Fixtures-TC10</v>
          </cell>
          <cell r="E37">
            <v>48598.78</v>
          </cell>
          <cell r="F37">
            <v>13008.219999999754</v>
          </cell>
          <cell r="G37">
            <v>-23834.13000000082</v>
          </cell>
          <cell r="H37">
            <v>19453.219999999998</v>
          </cell>
          <cell r="I37">
            <v>73806.569999999992</v>
          </cell>
          <cell r="J37">
            <v>12618.26</v>
          </cell>
          <cell r="K37">
            <v>-0.47000000000000242</v>
          </cell>
          <cell r="L37">
            <v>5717.89</v>
          </cell>
          <cell r="M37">
            <v>-8098.62</v>
          </cell>
          <cell r="N37">
            <v>4948.09</v>
          </cell>
          <cell r="O37">
            <v>153504.94</v>
          </cell>
          <cell r="P37">
            <v>234965.43000000002</v>
          </cell>
          <cell r="Q37">
            <v>534688.179999999</v>
          </cell>
        </row>
        <row r="38">
          <cell r="B38" t="str">
            <v>E3560001</v>
          </cell>
          <cell r="C38" t="str">
            <v>OVERHEAD CONDUCTORS AND DEVICES</v>
          </cell>
          <cell r="E38">
            <v>1772033.3199999966</v>
          </cell>
          <cell r="F38">
            <v>-1471830.6476856153</v>
          </cell>
          <cell r="G38">
            <v>1387629.6699999997</v>
          </cell>
          <cell r="H38">
            <v>7836252.9399999976</v>
          </cell>
          <cell r="I38">
            <v>4241564.7700000107</v>
          </cell>
          <cell r="J38">
            <v>16969246.691763297</v>
          </cell>
          <cell r="K38">
            <v>-22518491.189999968</v>
          </cell>
          <cell r="L38">
            <v>13882851.91</v>
          </cell>
          <cell r="M38">
            <v>84266080.190000027</v>
          </cell>
          <cell r="N38">
            <v>7055462.9299999978</v>
          </cell>
          <cell r="O38">
            <v>-220966431.97000003</v>
          </cell>
          <cell r="P38">
            <v>13152966.700000005</v>
          </cell>
          <cell r="Q38">
            <v>-94392664.685922295</v>
          </cell>
        </row>
        <row r="39">
          <cell r="B39" t="str">
            <v>E3561001</v>
          </cell>
          <cell r="C39" t="str">
            <v>69KV-E3561007-Overhead Conductors &amp; Devices-Tc10</v>
          </cell>
          <cell r="E39">
            <v>852526.43576445989</v>
          </cell>
          <cell r="F39">
            <v>500495.87999999989</v>
          </cell>
          <cell r="G39">
            <v>789192.51999999955</v>
          </cell>
          <cell r="H39">
            <v>324376.7</v>
          </cell>
          <cell r="I39">
            <v>686143.16834342002</v>
          </cell>
          <cell r="J39">
            <v>322905.01</v>
          </cell>
          <cell r="K39">
            <v>-461110.74999999988</v>
          </cell>
          <cell r="L39">
            <v>-312464.41000000003</v>
          </cell>
          <cell r="M39">
            <v>-45926.59</v>
          </cell>
          <cell r="N39">
            <v>272988.15999999997</v>
          </cell>
          <cell r="O39">
            <v>799045.05702540209</v>
          </cell>
          <cell r="P39">
            <v>-3333530.489087434</v>
          </cell>
          <cell r="Q39">
            <v>394640.69204584742</v>
          </cell>
        </row>
        <row r="40">
          <cell r="B40" t="str">
            <v>E3570001</v>
          </cell>
          <cell r="C40" t="str">
            <v>UNDERGROUND CONDUIT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M40">
            <v>240726.77</v>
          </cell>
          <cell r="N40">
            <v>1750.97</v>
          </cell>
          <cell r="O40">
            <v>232.73</v>
          </cell>
          <cell r="P40">
            <v>826.74</v>
          </cell>
          <cell r="Q40">
            <v>243537.21</v>
          </cell>
        </row>
        <row r="41">
          <cell r="B41" t="str">
            <v>E3571001</v>
          </cell>
          <cell r="C41" t="str">
            <v>69KV-E3571007-Underground Conduit-TC10</v>
          </cell>
          <cell r="E41">
            <v>75109.440000000002</v>
          </cell>
          <cell r="F41">
            <v>-3258.15</v>
          </cell>
          <cell r="G41">
            <v>43552.390000000596</v>
          </cell>
          <cell r="H41">
            <v>423.46</v>
          </cell>
          <cell r="I41">
            <v>3322.82</v>
          </cell>
          <cell r="J41">
            <v>22.79</v>
          </cell>
          <cell r="K41">
            <v>16840.780000000002</v>
          </cell>
          <cell r="L41">
            <v>1853.76</v>
          </cell>
          <cell r="M41">
            <v>4.7299999999999995</v>
          </cell>
          <cell r="N41">
            <v>1253.6299999999999</v>
          </cell>
          <cell r="O41">
            <v>355428.22</v>
          </cell>
          <cell r="P41">
            <v>3602.7142994174187</v>
          </cell>
          <cell r="Q41">
            <v>498156.58429941797</v>
          </cell>
        </row>
        <row r="42">
          <cell r="B42" t="str">
            <v>E3580001</v>
          </cell>
          <cell r="C42" t="str">
            <v>UNDERGROUND CONDUCTORS AND DEVICES</v>
          </cell>
          <cell r="E42">
            <v>997760.4700000002</v>
          </cell>
          <cell r="F42">
            <v>494597.79</v>
          </cell>
          <cell r="G42">
            <v>127070.44</v>
          </cell>
          <cell r="H42">
            <v>943578.77</v>
          </cell>
          <cell r="I42">
            <v>126162.26999999955</v>
          </cell>
          <cell r="J42">
            <v>67588.269999999553</v>
          </cell>
          <cell r="K42">
            <v>100323.77</v>
          </cell>
          <cell r="L42">
            <v>2724472.43</v>
          </cell>
          <cell r="M42">
            <v>33684837.280000001</v>
          </cell>
          <cell r="N42">
            <v>294293.38</v>
          </cell>
          <cell r="O42">
            <v>23896598.789999999</v>
          </cell>
          <cell r="P42">
            <v>7296845.9199999999</v>
          </cell>
          <cell r="Q42">
            <v>70754129.579999998</v>
          </cell>
        </row>
        <row r="43">
          <cell r="B43" t="str">
            <v>E3582001</v>
          </cell>
          <cell r="C43" t="str">
            <v>69KV-E3582007-Undrgnd Cond&amp;Devics(Conv)-Tc10</v>
          </cell>
          <cell r="E43">
            <v>36231.32</v>
          </cell>
          <cell r="F43">
            <v>2432027.38</v>
          </cell>
          <cell r="G43">
            <v>-92890.529999999329</v>
          </cell>
          <cell r="H43">
            <v>19081.989999999998</v>
          </cell>
          <cell r="I43">
            <v>1088516.0716565801</v>
          </cell>
          <cell r="J43">
            <v>606208.93000000005</v>
          </cell>
          <cell r="K43">
            <v>2109.5699999999997</v>
          </cell>
          <cell r="L43">
            <v>-1676465.8199999998</v>
          </cell>
          <cell r="M43">
            <v>45144.509999999995</v>
          </cell>
          <cell r="N43">
            <v>38253.69</v>
          </cell>
          <cell r="O43">
            <v>266208.56944338785</v>
          </cell>
          <cell r="P43">
            <v>-2514433.5299999835</v>
          </cell>
          <cell r="Q43">
            <v>249992.151099985</v>
          </cell>
        </row>
        <row r="44">
          <cell r="B44" t="str">
            <v>E3583001</v>
          </cell>
          <cell r="C44" t="str">
            <v>69KV-E3583007-Undrgnd Cond&amp;Dev(Buried)-TC10</v>
          </cell>
          <cell r="E44">
            <v>12.41</v>
          </cell>
          <cell r="F44">
            <v>0</v>
          </cell>
          <cell r="G44">
            <v>0</v>
          </cell>
          <cell r="H44">
            <v>1221.49</v>
          </cell>
          <cell r="I44">
            <v>5.42</v>
          </cell>
          <cell r="J44">
            <v>0</v>
          </cell>
          <cell r="K44">
            <v>0</v>
          </cell>
          <cell r="L44">
            <v>0</v>
          </cell>
          <cell r="M44">
            <v>1663.61</v>
          </cell>
          <cell r="N44">
            <v>0</v>
          </cell>
          <cell r="O44">
            <v>0</v>
          </cell>
          <cell r="P44">
            <v>0</v>
          </cell>
          <cell r="Q44">
            <v>2902.9300000000003</v>
          </cell>
        </row>
        <row r="45">
          <cell r="B45" t="str">
            <v>E3588001</v>
          </cell>
          <cell r="C45" t="str">
            <v>UNDERGROUND CONDUCTORS AND DEVICES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B46" t="str">
            <v>E3590001</v>
          </cell>
          <cell r="C46" t="str">
            <v>ROADS AND TRAILS</v>
          </cell>
          <cell r="H46">
            <v>394166.99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394166.99</v>
          </cell>
        </row>
        <row r="47">
          <cell r="C47" t="str">
            <v>Transmission Plant</v>
          </cell>
          <cell r="E47">
            <v>11269355.649999997</v>
          </cell>
          <cell r="F47">
            <v>20952932.702314377</v>
          </cell>
          <cell r="G47">
            <v>22526781.469999991</v>
          </cell>
          <cell r="H47">
            <v>14884872.639999989</v>
          </cell>
          <cell r="I47">
            <v>28785066.430000011</v>
          </cell>
          <cell r="J47">
            <v>23508373.953526638</v>
          </cell>
          <cell r="K47">
            <v>-19207894.509999964</v>
          </cell>
          <cell r="L47">
            <v>16648172.859999999</v>
          </cell>
          <cell r="M47">
            <v>14347846.350000022</v>
          </cell>
          <cell r="N47">
            <v>18640665.369999997</v>
          </cell>
          <cell r="O47">
            <v>6330094.8925940115</v>
          </cell>
          <cell r="P47">
            <v>51831668.590000011</v>
          </cell>
          <cell r="Q47">
            <v>210517936.39843506</v>
          </cell>
        </row>
        <row r="49">
          <cell r="B49" t="str">
            <v>E3891001</v>
          </cell>
          <cell r="C49" t="str">
            <v>LAND AND LAND RIGHTS</v>
          </cell>
          <cell r="J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Q49">
            <v>0</v>
          </cell>
        </row>
        <row r="50">
          <cell r="B50" t="str">
            <v>E3900001</v>
          </cell>
          <cell r="C50" t="str">
            <v>STRUCTURES AND IMPROVEMENTS</v>
          </cell>
          <cell r="J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Q50">
            <v>0</v>
          </cell>
        </row>
        <row r="51">
          <cell r="B51" t="str">
            <v>E3901001</v>
          </cell>
          <cell r="C51" t="str">
            <v>PARK PLAZA IMPROVEMENTS</v>
          </cell>
          <cell r="J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Q51">
            <v>0</v>
          </cell>
        </row>
        <row r="52">
          <cell r="B52" t="str">
            <v>E3911001</v>
          </cell>
          <cell r="C52" t="str">
            <v>FURNITURE EQUIPMENT</v>
          </cell>
          <cell r="E52">
            <v>19703.14</v>
          </cell>
          <cell r="H52">
            <v>4792.75</v>
          </cell>
          <cell r="J52">
            <v>0</v>
          </cell>
          <cell r="L52">
            <v>0</v>
          </cell>
          <cell r="M52">
            <v>0</v>
          </cell>
          <cell r="N52">
            <v>496729.36</v>
          </cell>
          <cell r="O52">
            <v>390428.15999999997</v>
          </cell>
          <cell r="P52">
            <v>128784.61</v>
          </cell>
          <cell r="Q52">
            <v>1040438.0199999999</v>
          </cell>
        </row>
        <row r="53">
          <cell r="B53" t="str">
            <v>E3912001</v>
          </cell>
          <cell r="C53" t="str">
            <v>OFFICE EQUIPMENT</v>
          </cell>
          <cell r="E53">
            <v>12429</v>
          </cell>
          <cell r="F53">
            <v>20944</v>
          </cell>
          <cell r="H53">
            <v>25601</v>
          </cell>
          <cell r="I53">
            <v>2507</v>
          </cell>
          <cell r="J53">
            <v>0</v>
          </cell>
          <cell r="L53">
            <v>253231.82</v>
          </cell>
          <cell r="M53">
            <v>0</v>
          </cell>
          <cell r="N53">
            <v>1652</v>
          </cell>
          <cell r="O53">
            <v>98456.69</v>
          </cell>
          <cell r="P53">
            <v>17931.88</v>
          </cell>
          <cell r="Q53">
            <v>432753.39</v>
          </cell>
        </row>
        <row r="54">
          <cell r="B54" t="str">
            <v>E3913101</v>
          </cell>
          <cell r="C54" t="str">
            <v>COMPUTER EQUIPMENT</v>
          </cell>
          <cell r="H54">
            <v>2068.4899999999998</v>
          </cell>
          <cell r="I54">
            <v>27168</v>
          </cell>
          <cell r="J54">
            <v>0</v>
          </cell>
          <cell r="K54">
            <v>4311</v>
          </cell>
          <cell r="L54">
            <v>991.55</v>
          </cell>
          <cell r="M54">
            <v>12988.390000000014</v>
          </cell>
          <cell r="N54">
            <v>0</v>
          </cell>
          <cell r="O54">
            <v>0</v>
          </cell>
          <cell r="P54">
            <v>49309</v>
          </cell>
          <cell r="Q54">
            <v>96836.430000000022</v>
          </cell>
        </row>
        <row r="55">
          <cell r="B55" t="str">
            <v>E3913301</v>
          </cell>
          <cell r="C55" t="str">
            <v>COMPUTER</v>
          </cell>
          <cell r="F55">
            <v>7480</v>
          </cell>
          <cell r="G55">
            <v>7483</v>
          </cell>
          <cell r="H55">
            <v>17952</v>
          </cell>
          <cell r="I55">
            <v>56.97</v>
          </cell>
          <cell r="J55">
            <v>1607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Q55">
            <v>34578.97</v>
          </cell>
        </row>
        <row r="56">
          <cell r="B56" t="str">
            <v>E3921001</v>
          </cell>
          <cell r="C56" t="str">
            <v>TRANSPORTATION EQUIPMENT 13K lb</v>
          </cell>
          <cell r="H56">
            <v>0</v>
          </cell>
          <cell r="I56">
            <v>45.56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-9638</v>
          </cell>
          <cell r="O56">
            <v>628163.5</v>
          </cell>
          <cell r="P56">
            <v>340390.33</v>
          </cell>
          <cell r="Q56">
            <v>958961.39000000013</v>
          </cell>
        </row>
        <row r="57">
          <cell r="B57" t="str">
            <v>E3922001</v>
          </cell>
          <cell r="C57" t="str">
            <v>TRANSPORTATION EQUIPMENT over 13K lb</v>
          </cell>
          <cell r="F57">
            <v>5010.6000000000931</v>
          </cell>
          <cell r="H57">
            <v>0</v>
          </cell>
          <cell r="J57">
            <v>167542.73000000001</v>
          </cell>
          <cell r="K57">
            <v>1522.8999999999942</v>
          </cell>
          <cell r="L57">
            <v>0</v>
          </cell>
          <cell r="M57">
            <v>0</v>
          </cell>
          <cell r="N57">
            <v>1354.57</v>
          </cell>
          <cell r="O57">
            <v>0</v>
          </cell>
          <cell r="P57">
            <v>0</v>
          </cell>
          <cell r="Q57">
            <v>175430.8000000001</v>
          </cell>
        </row>
        <row r="58">
          <cell r="B58" t="str">
            <v>E3923001</v>
          </cell>
          <cell r="C58" t="str">
            <v>HELICOPTERS</v>
          </cell>
          <cell r="H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Q58">
            <v>0</v>
          </cell>
        </row>
        <row r="59">
          <cell r="B59" t="str">
            <v>E3930001</v>
          </cell>
          <cell r="C59" t="str">
            <v>STORES EQUIPMENT</v>
          </cell>
          <cell r="H59">
            <v>0</v>
          </cell>
          <cell r="J59">
            <v>0</v>
          </cell>
          <cell r="L59">
            <v>158521.06</v>
          </cell>
          <cell r="M59">
            <v>499.59</v>
          </cell>
          <cell r="N59">
            <v>0</v>
          </cell>
          <cell r="O59">
            <v>0</v>
          </cell>
          <cell r="Q59">
            <v>159020.65</v>
          </cell>
        </row>
        <row r="60">
          <cell r="B60" t="str">
            <v>E3940001</v>
          </cell>
          <cell r="C60" t="str">
            <v>TOOLS, SHOP, GARAGE EQUIPMENT</v>
          </cell>
          <cell r="H60">
            <v>184105.96000000002</v>
          </cell>
          <cell r="I60">
            <v>11632.01</v>
          </cell>
          <cell r="J60">
            <v>0</v>
          </cell>
          <cell r="L60">
            <v>0</v>
          </cell>
          <cell r="M60">
            <v>0</v>
          </cell>
          <cell r="N60">
            <v>366980.85000000003</v>
          </cell>
          <cell r="O60">
            <v>-319152</v>
          </cell>
          <cell r="P60">
            <v>356386.56999999995</v>
          </cell>
          <cell r="Q60">
            <v>599953.39</v>
          </cell>
        </row>
        <row r="61">
          <cell r="B61" t="str">
            <v>E3950001</v>
          </cell>
          <cell r="C61" t="str">
            <v>Laboratory Equipment</v>
          </cell>
          <cell r="H61">
            <v>0</v>
          </cell>
          <cell r="J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Q61">
            <v>0</v>
          </cell>
        </row>
        <row r="62">
          <cell r="B62" t="str">
            <v>E3960001</v>
          </cell>
          <cell r="C62" t="str">
            <v>POWER OPERATED EQUIPMENT</v>
          </cell>
          <cell r="F62">
            <v>908288.03</v>
          </cell>
          <cell r="H62">
            <v>0</v>
          </cell>
          <cell r="I62">
            <v>654315.11</v>
          </cell>
          <cell r="J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15974.65</v>
          </cell>
          <cell r="Q62">
            <v>1578577.79</v>
          </cell>
        </row>
        <row r="63">
          <cell r="B63" t="str">
            <v>E3970001</v>
          </cell>
          <cell r="C63" t="str">
            <v>COMMUNICATION EQUIPMENT</v>
          </cell>
          <cell r="H63">
            <v>256.53999999999996</v>
          </cell>
          <cell r="J63">
            <v>0</v>
          </cell>
          <cell r="L63">
            <v>0</v>
          </cell>
          <cell r="M63">
            <v>627.00000000000728</v>
          </cell>
          <cell r="N63">
            <v>1824</v>
          </cell>
          <cell r="O63">
            <v>238153.87</v>
          </cell>
          <cell r="P63">
            <v>62478</v>
          </cell>
          <cell r="Q63">
            <v>303339.41000000003</v>
          </cell>
        </row>
        <row r="64">
          <cell r="B64" t="str">
            <v>E3980001</v>
          </cell>
          <cell r="C64" t="str">
            <v>MISCELLANEOUS EQUIPMENT</v>
          </cell>
          <cell r="E64">
            <v>-368.95</v>
          </cell>
          <cell r="J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Q64">
            <v>-368.95</v>
          </cell>
        </row>
        <row r="77">
          <cell r="B77" t="str">
            <v>C3903001</v>
          </cell>
          <cell r="C77" t="str">
            <v>IMPROVEMENTS OTHER T</v>
          </cell>
          <cell r="Q77">
            <v>0</v>
          </cell>
        </row>
        <row r="78">
          <cell r="B78" t="str">
            <v>C3911001</v>
          </cell>
          <cell r="C78" t="str">
            <v>OFFICE FURNITURE</v>
          </cell>
          <cell r="Q78">
            <v>0</v>
          </cell>
        </row>
        <row r="79">
          <cell r="B79" t="str">
            <v>C3912001</v>
          </cell>
          <cell r="C79" t="str">
            <v>OFFICE EQUIPMENT</v>
          </cell>
          <cell r="Q79">
            <v>0</v>
          </cell>
        </row>
        <row r="80">
          <cell r="B80" t="str">
            <v>C3913001</v>
          </cell>
          <cell r="C80" t="str">
            <v>OFFICE COMPUTER EQUIPMENT</v>
          </cell>
          <cell r="Q80">
            <v>0</v>
          </cell>
        </row>
        <row r="81">
          <cell r="B81" t="str">
            <v>C3921101</v>
          </cell>
          <cell r="C81" t="str">
            <v>TRANSPORT EQUIPMENT</v>
          </cell>
          <cell r="Q81">
            <v>0</v>
          </cell>
        </row>
        <row r="82">
          <cell r="B82" t="str">
            <v>C3922001</v>
          </cell>
          <cell r="C82" t="str">
            <v>TRANSPORT EQUIPMENT</v>
          </cell>
          <cell r="Q82">
            <v>0</v>
          </cell>
        </row>
        <row r="83">
          <cell r="B83" t="str">
            <v>C3930001</v>
          </cell>
          <cell r="C83" t="str">
            <v>STORES EQUIPMENT</v>
          </cell>
          <cell r="Q83">
            <v>0</v>
          </cell>
        </row>
        <row r="84">
          <cell r="B84" t="str">
            <v>C3940001</v>
          </cell>
          <cell r="C84" t="str">
            <v>TOOLS, SHOP AND GAR</v>
          </cell>
          <cell r="Q84">
            <v>0</v>
          </cell>
        </row>
        <row r="85">
          <cell r="B85" t="str">
            <v>C3950001</v>
          </cell>
          <cell r="C85" t="str">
            <v>LABORATORY EQUIPMENT</v>
          </cell>
          <cell r="Q85">
            <v>0</v>
          </cell>
        </row>
        <row r="86">
          <cell r="B86" t="str">
            <v>C3970001</v>
          </cell>
          <cell r="C86" t="str">
            <v>COMMUNICATION EQUIPMENT</v>
          </cell>
          <cell r="Q86">
            <v>0</v>
          </cell>
        </row>
        <row r="87">
          <cell r="B87" t="str">
            <v>C3980001</v>
          </cell>
          <cell r="C87" t="str">
            <v>MISCELLANEOUS EQUIPMENT</v>
          </cell>
          <cell r="Q87">
            <v>0</v>
          </cell>
        </row>
        <row r="88">
          <cell r="C88" t="str">
            <v>Transmission Common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  <row r="90">
          <cell r="B90" t="str">
            <v>E3030001</v>
          </cell>
          <cell r="C90" t="str">
            <v>INTANGIBLES</v>
          </cell>
          <cell r="Q90">
            <v>0</v>
          </cell>
        </row>
        <row r="92">
          <cell r="B92" t="str">
            <v>E3501001</v>
          </cell>
          <cell r="C92" t="str">
            <v>LAND AND LAND RIGHTS</v>
          </cell>
          <cell r="E92">
            <v>0</v>
          </cell>
          <cell r="F92">
            <v>1087920.3</v>
          </cell>
          <cell r="G92">
            <v>0</v>
          </cell>
          <cell r="H92">
            <v>37758252.784999996</v>
          </cell>
          <cell r="I92">
            <v>0</v>
          </cell>
          <cell r="J92">
            <v>0</v>
          </cell>
          <cell r="K92">
            <v>73504303.689999998</v>
          </cell>
          <cell r="L92">
            <v>0</v>
          </cell>
          <cell r="M92">
            <v>104685.84</v>
          </cell>
          <cell r="N92">
            <v>0</v>
          </cell>
          <cell r="P92">
            <v>1998870.4999999998</v>
          </cell>
          <cell r="Q92">
            <v>114454033.11499999</v>
          </cell>
        </row>
        <row r="93">
          <cell r="B93" t="str">
            <v>E3502001</v>
          </cell>
          <cell r="C93" t="str">
            <v>LIMITED TERM LAND</v>
          </cell>
        </row>
        <row r="94">
          <cell r="B94" t="str">
            <v>E3503001</v>
          </cell>
          <cell r="C94" t="str">
            <v>SIDEWALKS &amp; CURBS</v>
          </cell>
          <cell r="F94">
            <v>0</v>
          </cell>
          <cell r="H94">
            <v>0</v>
          </cell>
          <cell r="I94">
            <v>0</v>
          </cell>
          <cell r="J94">
            <v>0</v>
          </cell>
          <cell r="L94">
            <v>0</v>
          </cell>
          <cell r="M94">
            <v>0</v>
          </cell>
          <cell r="O94">
            <v>149825.30000000005</v>
          </cell>
          <cell r="Q94">
            <v>149825.30000000005</v>
          </cell>
        </row>
        <row r="95">
          <cell r="B95" t="str">
            <v>E3520001</v>
          </cell>
          <cell r="C95" t="str">
            <v>STRUCTURES &amp; IMPROVEMENTS</v>
          </cell>
          <cell r="E95">
            <v>0</v>
          </cell>
          <cell r="F95">
            <v>30183458.625</v>
          </cell>
          <cell r="G95">
            <v>7518.4999999999964</v>
          </cell>
          <cell r="H95">
            <v>56705306.260000005</v>
          </cell>
          <cell r="I95">
            <v>85592.18</v>
          </cell>
          <cell r="J95">
            <v>2307067.35</v>
          </cell>
          <cell r="K95">
            <v>0</v>
          </cell>
          <cell r="L95">
            <v>0</v>
          </cell>
          <cell r="M95">
            <v>87303571.74999997</v>
          </cell>
          <cell r="N95">
            <v>1530534.0100000002</v>
          </cell>
          <cell r="O95">
            <v>53859422.319999993</v>
          </cell>
          <cell r="P95">
            <v>270241.69</v>
          </cell>
          <cell r="Q95">
            <v>232252712.68499994</v>
          </cell>
        </row>
        <row r="96">
          <cell r="B96" t="str">
            <v>E3531001</v>
          </cell>
          <cell r="C96" t="str">
            <v>STATION EQUIPMENT (OTHER THAN YARDS</v>
          </cell>
          <cell r="E96">
            <v>29710021.689999998</v>
          </cell>
          <cell r="F96">
            <v>37895033.714999996</v>
          </cell>
          <cell r="G96">
            <v>38985998.939999998</v>
          </cell>
          <cell r="H96">
            <v>191232213.29999998</v>
          </cell>
          <cell r="I96">
            <v>24516381.739999998</v>
          </cell>
          <cell r="J96">
            <v>48420323.309999995</v>
          </cell>
          <cell r="K96">
            <v>22067748.27</v>
          </cell>
          <cell r="L96">
            <v>33683827.480000004</v>
          </cell>
          <cell r="M96">
            <v>2379564.3199999998</v>
          </cell>
          <cell r="N96">
            <v>17382110.52</v>
          </cell>
          <cell r="O96">
            <v>0</v>
          </cell>
          <cell r="P96">
            <v>61919764.269999996</v>
          </cell>
          <cell r="Q96">
            <v>508192987.55499995</v>
          </cell>
        </row>
        <row r="97">
          <cell r="B97" t="str">
            <v>E3532001</v>
          </cell>
          <cell r="C97" t="str">
            <v>STATION EQUIPMENT (YARDS CREEK)</v>
          </cell>
          <cell r="F97">
            <v>0</v>
          </cell>
          <cell r="H97">
            <v>0</v>
          </cell>
          <cell r="I97">
            <v>0</v>
          </cell>
          <cell r="J97">
            <v>0</v>
          </cell>
          <cell r="L97">
            <v>0</v>
          </cell>
          <cell r="M97">
            <v>0</v>
          </cell>
          <cell r="O97">
            <v>4476796.0500000007</v>
          </cell>
          <cell r="Q97">
            <v>4476796.0500000007</v>
          </cell>
        </row>
        <row r="98">
          <cell r="B98" t="str">
            <v>E3538001</v>
          </cell>
          <cell r="C98" t="str">
            <v>Spare &amp; Emergency Station Equipment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B99" t="str">
            <v>E3540001</v>
          </cell>
          <cell r="C99" t="str">
            <v>TOWERS AND FIXTURES - 138, 230 RO 34</v>
          </cell>
          <cell r="E99">
            <v>0</v>
          </cell>
          <cell r="F99">
            <v>0</v>
          </cell>
          <cell r="G99">
            <v>0</v>
          </cell>
          <cell r="H99">
            <v>89862993.754999995</v>
          </cell>
          <cell r="I99">
            <v>0</v>
          </cell>
          <cell r="J99">
            <v>3541326.8182366597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93404320.573236659</v>
          </cell>
        </row>
        <row r="100">
          <cell r="B100" t="str">
            <v>E3541001</v>
          </cell>
          <cell r="C100" t="str">
            <v>TOWERS AND FIXTURES - TOWER FOUNDATION</v>
          </cell>
          <cell r="F100">
            <v>0</v>
          </cell>
          <cell r="H100">
            <v>0</v>
          </cell>
          <cell r="I100">
            <v>0</v>
          </cell>
          <cell r="J100">
            <v>0</v>
          </cell>
          <cell r="L100">
            <v>0</v>
          </cell>
          <cell r="M100">
            <v>0</v>
          </cell>
          <cell r="O100">
            <v>0</v>
          </cell>
          <cell r="Q100">
            <v>0</v>
          </cell>
        </row>
        <row r="101">
          <cell r="B101" t="str">
            <v>E3542001</v>
          </cell>
          <cell r="C101" t="str">
            <v>TOWERS AND FIXTURES - TOWERS</v>
          </cell>
          <cell r="F101">
            <v>0</v>
          </cell>
          <cell r="H101">
            <v>0</v>
          </cell>
          <cell r="I101">
            <v>0</v>
          </cell>
          <cell r="J101">
            <v>0</v>
          </cell>
          <cell r="L101">
            <v>0</v>
          </cell>
          <cell r="M101">
            <v>0</v>
          </cell>
          <cell r="O101">
            <v>0</v>
          </cell>
          <cell r="Q101">
            <v>0</v>
          </cell>
        </row>
        <row r="102">
          <cell r="B102" t="str">
            <v>E3551001</v>
          </cell>
          <cell r="C102" t="str">
            <v>POLES</v>
          </cell>
          <cell r="E102">
            <v>0</v>
          </cell>
          <cell r="F102">
            <v>883771.45</v>
          </cell>
          <cell r="G102">
            <v>3569234.45</v>
          </cell>
          <cell r="H102">
            <v>208190.17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4661196.07</v>
          </cell>
        </row>
        <row r="103">
          <cell r="B103" t="str">
            <v>E3552001</v>
          </cell>
          <cell r="C103" t="str">
            <v>POLE FIXTRUES</v>
          </cell>
          <cell r="F103">
            <v>0</v>
          </cell>
          <cell r="H103">
            <v>0</v>
          </cell>
          <cell r="I103">
            <v>0</v>
          </cell>
          <cell r="J103">
            <v>0</v>
          </cell>
          <cell r="L103">
            <v>0</v>
          </cell>
          <cell r="M103">
            <v>0</v>
          </cell>
          <cell r="O103">
            <v>15389808.646468796</v>
          </cell>
          <cell r="Q103">
            <v>15389808.646468796</v>
          </cell>
        </row>
        <row r="104">
          <cell r="B104" t="str">
            <v>E3553001</v>
          </cell>
          <cell r="C104" t="str">
            <v>MASS PROPERTY POLES</v>
          </cell>
          <cell r="E104">
            <v>699115.41576445894</v>
          </cell>
          <cell r="F104">
            <v>116362.09</v>
          </cell>
          <cell r="G104">
            <v>0</v>
          </cell>
          <cell r="H104">
            <v>0</v>
          </cell>
          <cell r="I104">
            <v>1308473.22</v>
          </cell>
          <cell r="J104">
            <v>32771567.289999984</v>
          </cell>
          <cell r="K104">
            <v>0</v>
          </cell>
          <cell r="L104">
            <v>47987489.299999997</v>
          </cell>
          <cell r="M104">
            <v>0</v>
          </cell>
          <cell r="N104">
            <v>0</v>
          </cell>
          <cell r="O104">
            <v>0</v>
          </cell>
          <cell r="P104">
            <v>5807176.9052119879</v>
          </cell>
          <cell r="Q104">
            <v>88690184.220976427</v>
          </cell>
        </row>
        <row r="105">
          <cell r="B105" t="str">
            <v>E3554001</v>
          </cell>
          <cell r="C105" t="str">
            <v>69KV-E3554007-Pole Fixtures-TC10</v>
          </cell>
          <cell r="E105">
            <v>0</v>
          </cell>
          <cell r="F105">
            <v>45698.170000000246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17638962.98</v>
          </cell>
          <cell r="P105">
            <v>0</v>
          </cell>
          <cell r="Q105">
            <v>17684661.150000002</v>
          </cell>
        </row>
        <row r="106">
          <cell r="B106" t="str">
            <v>E3560001</v>
          </cell>
          <cell r="C106" t="str">
            <v>OVERHEAD CONDUCTORS AND DEVICES</v>
          </cell>
          <cell r="E106">
            <v>20191403.170000002</v>
          </cell>
          <cell r="F106">
            <v>7226580.8676856151</v>
          </cell>
          <cell r="G106">
            <v>3182547.4899999998</v>
          </cell>
          <cell r="H106">
            <v>141488819.90000001</v>
          </cell>
          <cell r="I106">
            <v>91766272.349999994</v>
          </cell>
          <cell r="J106">
            <v>65208145.718236655</v>
          </cell>
          <cell r="K106">
            <v>149325317.21999997</v>
          </cell>
          <cell r="L106">
            <v>1881193.06</v>
          </cell>
          <cell r="M106">
            <v>840507.09000000078</v>
          </cell>
          <cell r="N106">
            <v>31751566.920000002</v>
          </cell>
          <cell r="O106">
            <v>10545366.362974597</v>
          </cell>
          <cell r="P106">
            <v>15539744.669999996</v>
          </cell>
          <cell r="Q106">
            <v>538947464.81889677</v>
          </cell>
        </row>
        <row r="107">
          <cell r="B107" t="str">
            <v>E3561001</v>
          </cell>
          <cell r="C107" t="str">
            <v>69KV-E3561007-Overhead Conductors &amp; Devices-Tc10</v>
          </cell>
          <cell r="E107">
            <v>1540134.8842355399</v>
          </cell>
          <cell r="F107">
            <v>1959149.13</v>
          </cell>
          <cell r="G107">
            <v>0</v>
          </cell>
          <cell r="H107">
            <v>0</v>
          </cell>
          <cell r="I107">
            <v>1917358.8516565801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199386.18000000002</v>
          </cell>
          <cell r="O107">
            <v>0</v>
          </cell>
          <cell r="P107">
            <v>34861910.409087434</v>
          </cell>
          <cell r="Q107">
            <v>40477939.454979554</v>
          </cell>
        </row>
        <row r="108">
          <cell r="B108" t="str">
            <v>E3570001</v>
          </cell>
          <cell r="C108" t="str">
            <v>UNDERGROUND CONDUIT</v>
          </cell>
          <cell r="F108">
            <v>0</v>
          </cell>
          <cell r="H108">
            <v>0</v>
          </cell>
          <cell r="I108">
            <v>0</v>
          </cell>
          <cell r="J108">
            <v>0</v>
          </cell>
          <cell r="L108">
            <v>0</v>
          </cell>
          <cell r="M108">
            <v>0</v>
          </cell>
          <cell r="O108">
            <v>0</v>
          </cell>
          <cell r="Q108">
            <v>0</v>
          </cell>
        </row>
        <row r="109">
          <cell r="B109" t="str">
            <v>E3571001</v>
          </cell>
          <cell r="C109" t="str">
            <v>69KV-E3571007-Underground Conduit-TC10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239938.04570058259</v>
          </cell>
          <cell r="Q109">
            <v>239938.04570058259</v>
          </cell>
        </row>
        <row r="110">
          <cell r="B110" t="str">
            <v>E3580001</v>
          </cell>
          <cell r="C110" t="str">
            <v>UNDERGROUND CONDUCTORS AND DEVICES</v>
          </cell>
          <cell r="E110">
            <v>4087055.86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905252.51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1031864.9605566121</v>
          </cell>
          <cell r="P110">
            <v>0</v>
          </cell>
          <cell r="Q110">
            <v>6024173.3305566125</v>
          </cell>
        </row>
        <row r="111">
          <cell r="B111" t="str">
            <v>E3582001</v>
          </cell>
          <cell r="C111" t="str">
            <v>69KV-E3582007-Undrgnd Cond&amp;Devics(Conv)-Tc10</v>
          </cell>
          <cell r="E111">
            <v>0</v>
          </cell>
          <cell r="F111">
            <v>0</v>
          </cell>
          <cell r="G111">
            <v>2649551.1</v>
          </cell>
          <cell r="H111">
            <v>0</v>
          </cell>
          <cell r="I111">
            <v>9911313.0583434198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61297662.429999985</v>
          </cell>
          <cell r="Q111">
            <v>73858526.588343412</v>
          </cell>
        </row>
        <row r="112">
          <cell r="B112" t="str">
            <v>E3583001</v>
          </cell>
          <cell r="C112" t="str">
            <v>69KV-E3583007-Undrgnd Cond&amp;Dev(Buried)-TC10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</row>
        <row r="113">
          <cell r="B113" t="str">
            <v>E3588001</v>
          </cell>
          <cell r="C113" t="str">
            <v>UNDERGROUND CONDUCTORS AND DEVICES</v>
          </cell>
          <cell r="H113">
            <v>0</v>
          </cell>
          <cell r="I113">
            <v>0</v>
          </cell>
          <cell r="J113">
            <v>0</v>
          </cell>
          <cell r="L113">
            <v>0</v>
          </cell>
          <cell r="M113">
            <v>0</v>
          </cell>
          <cell r="Q113">
            <v>0</v>
          </cell>
        </row>
        <row r="114">
          <cell r="B114" t="str">
            <v>E3590001</v>
          </cell>
          <cell r="C114" t="str">
            <v>ROADS AND TRAILS</v>
          </cell>
          <cell r="H114">
            <v>0</v>
          </cell>
          <cell r="I114">
            <v>0</v>
          </cell>
          <cell r="J114">
            <v>0</v>
          </cell>
          <cell r="L114">
            <v>0</v>
          </cell>
          <cell r="M114">
            <v>0</v>
          </cell>
          <cell r="Q114">
            <v>0</v>
          </cell>
        </row>
        <row r="115">
          <cell r="C115" t="str">
            <v>Transmission Plant</v>
          </cell>
          <cell r="E115">
            <v>56227731.019999996</v>
          </cell>
          <cell r="F115">
            <v>79397974.34768562</v>
          </cell>
          <cell r="G115">
            <v>48394850.480000004</v>
          </cell>
          <cell r="H115">
            <v>517255776.16999996</v>
          </cell>
          <cell r="I115">
            <v>129505391.40000001</v>
          </cell>
          <cell r="J115">
            <v>153153682.99647328</v>
          </cell>
          <cell r="K115">
            <v>244897369.17999995</v>
          </cell>
          <cell r="L115">
            <v>83552509.840000004</v>
          </cell>
          <cell r="M115">
            <v>90628328.99999997</v>
          </cell>
          <cell r="N115">
            <v>50863597.630000003</v>
          </cell>
          <cell r="O115">
            <v>103092046.61999999</v>
          </cell>
          <cell r="P115">
            <v>181935308.91999999</v>
          </cell>
          <cell r="Q115">
            <v>1738904567.6041589</v>
          </cell>
        </row>
        <row r="117">
          <cell r="B117" t="str">
            <v>E3891001</v>
          </cell>
          <cell r="C117" t="str">
            <v>LAND AND LAND RIGHTS</v>
          </cell>
          <cell r="Q117">
            <v>0</v>
          </cell>
        </row>
        <row r="118">
          <cell r="B118" t="str">
            <v>E3900001</v>
          </cell>
          <cell r="C118" t="str">
            <v>STRUCTURES AND IMPROVEMENTS</v>
          </cell>
          <cell r="Q118">
            <v>0</v>
          </cell>
        </row>
        <row r="119">
          <cell r="B119" t="str">
            <v>E3901001</v>
          </cell>
          <cell r="C119" t="str">
            <v>PARK PLAZA IMPROVEMENTS</v>
          </cell>
          <cell r="Q119">
            <v>0</v>
          </cell>
        </row>
        <row r="120">
          <cell r="B120" t="str">
            <v>E3911001</v>
          </cell>
          <cell r="C120" t="str">
            <v>FURNITURE EQUIPMENT</v>
          </cell>
          <cell r="Q120">
            <v>0</v>
          </cell>
        </row>
        <row r="121">
          <cell r="B121" t="str">
            <v>E3912001</v>
          </cell>
          <cell r="C121" t="str">
            <v>OFFICE EQUIPMENT</v>
          </cell>
          <cell r="Q121">
            <v>0</v>
          </cell>
        </row>
        <row r="122">
          <cell r="B122" t="str">
            <v>E3913101</v>
          </cell>
          <cell r="C122" t="str">
            <v>COMPUTER EQUIPMENT</v>
          </cell>
          <cell r="Q122">
            <v>0</v>
          </cell>
        </row>
        <row r="123">
          <cell r="B123" t="str">
            <v>E3913301</v>
          </cell>
          <cell r="C123" t="str">
            <v>COMPUTER</v>
          </cell>
          <cell r="Q123">
            <v>0</v>
          </cell>
        </row>
        <row r="124">
          <cell r="B124" t="str">
            <v>E3921001</v>
          </cell>
          <cell r="C124" t="str">
            <v>TRANSPORTATION EQUIPMENT 13K lb</v>
          </cell>
          <cell r="Q124">
            <v>0</v>
          </cell>
        </row>
        <row r="125">
          <cell r="B125" t="str">
            <v>E3922001</v>
          </cell>
          <cell r="C125" t="str">
            <v>TRANSPORTATION EQUIPMENT over 13K lb</v>
          </cell>
          <cell r="Q125">
            <v>0</v>
          </cell>
        </row>
        <row r="126">
          <cell r="B126" t="str">
            <v>E3923001</v>
          </cell>
          <cell r="C126" t="str">
            <v>HELICOPTERS</v>
          </cell>
          <cell r="Q126">
            <v>0</v>
          </cell>
        </row>
        <row r="127">
          <cell r="B127" t="str">
            <v>E3930001</v>
          </cell>
          <cell r="C127" t="str">
            <v>STORES EQUIPMENT</v>
          </cell>
          <cell r="Q127">
            <v>0</v>
          </cell>
        </row>
        <row r="128">
          <cell r="B128" t="str">
            <v>E3940001</v>
          </cell>
          <cell r="C128" t="str">
            <v>TOOLS, SHOP, GARAGE EQUIPMENT</v>
          </cell>
          <cell r="Q128">
            <v>0</v>
          </cell>
        </row>
        <row r="129">
          <cell r="B129" t="str">
            <v>E3950001</v>
          </cell>
          <cell r="C129" t="str">
            <v>LABORATORY EQUIPMENT</v>
          </cell>
          <cell r="Q129">
            <v>0</v>
          </cell>
        </row>
        <row r="130">
          <cell r="B130" t="str">
            <v>E3960001</v>
          </cell>
          <cell r="C130" t="str">
            <v>POWER OPERATED EQUIPMENT</v>
          </cell>
          <cell r="Q130">
            <v>0</v>
          </cell>
        </row>
        <row r="131">
          <cell r="B131" t="str">
            <v>E3970001</v>
          </cell>
          <cell r="C131" t="str">
            <v>COMMUNICATION EQUIPMENT</v>
          </cell>
          <cell r="Q131">
            <v>0</v>
          </cell>
        </row>
        <row r="132">
          <cell r="B132" t="str">
            <v>E3980001</v>
          </cell>
          <cell r="C132" t="str">
            <v>MISCELLANEOUS EQUIPMENT</v>
          </cell>
          <cell r="M132">
            <v>44900.039999999994</v>
          </cell>
          <cell r="Q132">
            <v>44900.039999999994</v>
          </cell>
        </row>
        <row r="145">
          <cell r="B145" t="str">
            <v>C3903001</v>
          </cell>
          <cell r="C145" t="str">
            <v>IMPROVEMENTS OTHER T</v>
          </cell>
          <cell r="Q145">
            <v>0</v>
          </cell>
        </row>
        <row r="146">
          <cell r="B146" t="str">
            <v>C3911001</v>
          </cell>
          <cell r="C146" t="str">
            <v>OFFICE FURNITURE</v>
          </cell>
          <cell r="Q146">
            <v>0</v>
          </cell>
        </row>
        <row r="147">
          <cell r="B147" t="str">
            <v>C3912001</v>
          </cell>
          <cell r="C147" t="str">
            <v>OFFICE EQUIPMENT</v>
          </cell>
          <cell r="Q147">
            <v>0</v>
          </cell>
        </row>
        <row r="148">
          <cell r="B148" t="str">
            <v>C3913001</v>
          </cell>
          <cell r="C148" t="str">
            <v>OFFICE COMPUTER EQUIPMENT</v>
          </cell>
          <cell r="Q148">
            <v>0</v>
          </cell>
        </row>
        <row r="149">
          <cell r="B149" t="str">
            <v>C3921101</v>
          </cell>
          <cell r="C149" t="str">
            <v>TRANSPORT EQUIPMENT</v>
          </cell>
          <cell r="Q149">
            <v>0</v>
          </cell>
        </row>
        <row r="150">
          <cell r="B150" t="str">
            <v>C3922001</v>
          </cell>
          <cell r="C150" t="str">
            <v>TRANSPORT EQUIPMENT</v>
          </cell>
          <cell r="Q150">
            <v>0</v>
          </cell>
        </row>
        <row r="151">
          <cell r="B151" t="str">
            <v>C3930001</v>
          </cell>
          <cell r="C151" t="str">
            <v>STORES EQUIPMENT</v>
          </cell>
          <cell r="Q151">
            <v>0</v>
          </cell>
        </row>
        <row r="152">
          <cell r="B152" t="str">
            <v>C3940001</v>
          </cell>
          <cell r="C152" t="str">
            <v>TOOLS, SHOP AND GAR</v>
          </cell>
          <cell r="Q152">
            <v>0</v>
          </cell>
        </row>
        <row r="153">
          <cell r="B153" t="str">
            <v>C3950001</v>
          </cell>
          <cell r="C153" t="str">
            <v>LABORATORY EQUIPMENT</v>
          </cell>
          <cell r="Q153">
            <v>0</v>
          </cell>
        </row>
        <row r="154">
          <cell r="B154" t="str">
            <v>C3970001</v>
          </cell>
          <cell r="C154" t="str">
            <v>COMMUNICATION EQUIPMENT</v>
          </cell>
          <cell r="Q154">
            <v>0</v>
          </cell>
        </row>
        <row r="155">
          <cell r="B155" t="str">
            <v>C3980001</v>
          </cell>
          <cell r="C155" t="str">
            <v>MISCELLANEOUS EQUIPMENT</v>
          </cell>
          <cell r="Q155">
            <v>0</v>
          </cell>
        </row>
        <row r="156">
          <cell r="C156" t="str">
            <v>Transmission Common Plant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</row>
        <row r="158">
          <cell r="B158" t="str">
            <v>E3030001</v>
          </cell>
          <cell r="C158" t="str">
            <v>Intangibles</v>
          </cell>
          <cell r="Q158">
            <v>0</v>
          </cell>
        </row>
        <row r="160">
          <cell r="B160" t="str">
            <v>E3501001</v>
          </cell>
          <cell r="C160" t="str">
            <v>LAND AND LAND RIGHTS</v>
          </cell>
          <cell r="G160">
            <v>0</v>
          </cell>
          <cell r="K160">
            <v>-23803367.379999999</v>
          </cell>
          <cell r="M160">
            <v>219890.88000001013</v>
          </cell>
          <cell r="N160">
            <v>-7195.83</v>
          </cell>
          <cell r="O160">
            <v>23803367.379999999</v>
          </cell>
          <cell r="P160">
            <v>-20681559.569999997</v>
          </cell>
          <cell r="Q160">
            <v>-20468864.519999985</v>
          </cell>
        </row>
        <row r="161">
          <cell r="B161" t="str">
            <v>E3502001</v>
          </cell>
          <cell r="C161" t="str">
            <v>LIMITED TERM LAND</v>
          </cell>
          <cell r="Q161">
            <v>0</v>
          </cell>
        </row>
        <row r="162">
          <cell r="B162" t="str">
            <v>E3503001</v>
          </cell>
          <cell r="C162" t="str">
            <v>SIDEWALKS &amp; CURBS</v>
          </cell>
          <cell r="M162">
            <v>0</v>
          </cell>
          <cell r="N162">
            <v>7195.83</v>
          </cell>
          <cell r="Q162">
            <v>7195.83</v>
          </cell>
        </row>
        <row r="163">
          <cell r="B163" t="str">
            <v>E3520001</v>
          </cell>
          <cell r="C163" t="str">
            <v>STRUCTURES &amp; IMPROVEMENTS</v>
          </cell>
          <cell r="G163">
            <v>0</v>
          </cell>
          <cell r="M163">
            <v>0</v>
          </cell>
          <cell r="Q163">
            <v>0</v>
          </cell>
        </row>
        <row r="164">
          <cell r="B164" t="str">
            <v>E3531001</v>
          </cell>
          <cell r="C164" t="str">
            <v>STATION EQUIPMENT (OTHER THAN YARDS</v>
          </cell>
          <cell r="E164">
            <v>-2353676.86</v>
          </cell>
          <cell r="F164">
            <v>-296046.99</v>
          </cell>
          <cell r="G164">
            <v>1111292.3999999999</v>
          </cell>
          <cell r="I164">
            <v>-1203062</v>
          </cell>
          <cell r="M164">
            <v>0</v>
          </cell>
          <cell r="Q164">
            <v>-2741493.4499999997</v>
          </cell>
        </row>
        <row r="165">
          <cell r="B165" t="str">
            <v>E3532001</v>
          </cell>
          <cell r="C165" t="str">
            <v>STATION EQUIPMENT (YARDS CREEK)</v>
          </cell>
          <cell r="G165">
            <v>0</v>
          </cell>
          <cell r="M165">
            <v>0</v>
          </cell>
          <cell r="Q165">
            <v>0</v>
          </cell>
        </row>
        <row r="166">
          <cell r="B166" t="str">
            <v>E3538001</v>
          </cell>
          <cell r="C166" t="str">
            <v>Spare &amp; Emergency Station Equipment</v>
          </cell>
          <cell r="G166">
            <v>0</v>
          </cell>
          <cell r="M166">
            <v>0</v>
          </cell>
          <cell r="Q166">
            <v>0</v>
          </cell>
        </row>
        <row r="167">
          <cell r="B167" t="str">
            <v>E3540001</v>
          </cell>
          <cell r="C167" t="str">
            <v>TOWERS AND FIXTURES - 138, 230 RO 34</v>
          </cell>
          <cell r="G167">
            <v>0</v>
          </cell>
          <cell r="M167">
            <v>416879.65000003576</v>
          </cell>
          <cell r="Q167">
            <v>416879.65000003576</v>
          </cell>
        </row>
        <row r="168">
          <cell r="B168" t="str">
            <v>E3541001</v>
          </cell>
          <cell r="C168" t="str">
            <v>TOWERS AND FIXTURES - TOWER FOUNDATION</v>
          </cell>
          <cell r="G168">
            <v>0</v>
          </cell>
          <cell r="M168">
            <v>0</v>
          </cell>
          <cell r="Q168">
            <v>0</v>
          </cell>
        </row>
        <row r="169">
          <cell r="B169" t="str">
            <v>E3542001</v>
          </cell>
          <cell r="C169" t="str">
            <v>TOWERS AND FIXTURES - TOWERS</v>
          </cell>
          <cell r="G169">
            <v>0</v>
          </cell>
          <cell r="M169">
            <v>0</v>
          </cell>
          <cell r="Q169">
            <v>0</v>
          </cell>
        </row>
        <row r="170">
          <cell r="B170" t="str">
            <v>E3551001</v>
          </cell>
          <cell r="C170" t="str">
            <v>POLES</v>
          </cell>
          <cell r="G170">
            <v>0</v>
          </cell>
          <cell r="M170">
            <v>0</v>
          </cell>
          <cell r="Q170">
            <v>0</v>
          </cell>
        </row>
        <row r="171">
          <cell r="B171" t="str">
            <v>E3552001</v>
          </cell>
          <cell r="C171" t="str">
            <v>POLE FIXTURES</v>
          </cell>
          <cell r="G171">
            <v>0</v>
          </cell>
          <cell r="M171">
            <v>0</v>
          </cell>
          <cell r="Q171">
            <v>0</v>
          </cell>
        </row>
        <row r="172">
          <cell r="B172" t="str">
            <v>E3553001</v>
          </cell>
          <cell r="C172" t="str">
            <v>MASS PROPERTY POLES</v>
          </cell>
          <cell r="G172">
            <v>-468482.35000000335</v>
          </cell>
          <cell r="M172">
            <v>0</v>
          </cell>
          <cell r="Q172">
            <v>-468482.35000000335</v>
          </cell>
        </row>
        <row r="173">
          <cell r="B173" t="str">
            <v>E3554001</v>
          </cell>
          <cell r="C173" t="str">
            <v>69KV-E3554007-Pole Fixtures-TC10</v>
          </cell>
          <cell r="G173">
            <v>114792.88000000035</v>
          </cell>
          <cell r="M173">
            <v>0</v>
          </cell>
          <cell r="Q173">
            <v>114792.88000000035</v>
          </cell>
        </row>
        <row r="174">
          <cell r="B174" t="str">
            <v>E3560001</v>
          </cell>
          <cell r="C174" t="str">
            <v>OVERHEAD CONDUCTORS AND DEVICES</v>
          </cell>
          <cell r="G174">
            <v>-2966657.2699999996</v>
          </cell>
          <cell r="M174">
            <v>0</v>
          </cell>
          <cell r="Q174">
            <v>-2966657.2699999996</v>
          </cell>
        </row>
        <row r="175">
          <cell r="B175" t="str">
            <v>E3561001</v>
          </cell>
          <cell r="C175" t="str">
            <v>69KV-E3561007-Overhead Conductors &amp; Devices-Tc10</v>
          </cell>
          <cell r="G175">
            <v>-114167.88999999315</v>
          </cell>
          <cell r="M175">
            <v>0</v>
          </cell>
          <cell r="Q175">
            <v>-114167.88999999315</v>
          </cell>
        </row>
        <row r="176">
          <cell r="B176" t="str">
            <v>E3570001</v>
          </cell>
          <cell r="C176" t="str">
            <v>UNDERGROUND CONDUIT</v>
          </cell>
          <cell r="G176">
            <v>0</v>
          </cell>
          <cell r="M176">
            <v>-416879.65</v>
          </cell>
          <cell r="Q176">
            <v>-416879.65</v>
          </cell>
        </row>
        <row r="177">
          <cell r="B177" t="str">
            <v>E3571001</v>
          </cell>
          <cell r="C177" t="str">
            <v>69KV-E3571007-Underground Conduit-TC10</v>
          </cell>
          <cell r="G177">
            <v>-71089.640000000596</v>
          </cell>
          <cell r="M177">
            <v>0</v>
          </cell>
          <cell r="Q177">
            <v>-71089.640000000596</v>
          </cell>
        </row>
        <row r="178">
          <cell r="B178" t="str">
            <v>E3580001</v>
          </cell>
          <cell r="C178" t="str">
            <v>UNDERGROUND CONDUCTORS AND DEVICES</v>
          </cell>
          <cell r="G178">
            <v>-1520.6100000000001</v>
          </cell>
          <cell r="K178">
            <v>23803367.379999999</v>
          </cell>
          <cell r="M178">
            <v>0</v>
          </cell>
          <cell r="O178">
            <v>-23803367.379999999</v>
          </cell>
          <cell r="Q178">
            <v>-1520.609999999404</v>
          </cell>
        </row>
        <row r="179">
          <cell r="B179" t="str">
            <v>E3582001</v>
          </cell>
          <cell r="C179" t="str">
            <v>69KV-E3582007-Undrgnd Cond&amp;Devics(Conv)-Tc10</v>
          </cell>
          <cell r="G179">
            <v>3507214.67</v>
          </cell>
          <cell r="M179">
            <v>0</v>
          </cell>
          <cell r="Q179">
            <v>3507214.67</v>
          </cell>
        </row>
        <row r="180">
          <cell r="B180" t="str">
            <v>E3583001</v>
          </cell>
          <cell r="C180" t="str">
            <v>69KV-E3583007-Undrgnd Cond&amp;Dev(Buried)-TC10</v>
          </cell>
          <cell r="G180">
            <v>-89.790000000037253</v>
          </cell>
          <cell r="M180">
            <v>0</v>
          </cell>
          <cell r="Q180">
            <v>-89.790000000037253</v>
          </cell>
        </row>
        <row r="181">
          <cell r="B181" t="str">
            <v>E3588001</v>
          </cell>
          <cell r="C181" t="str">
            <v>UNDERGROUND CONDUCTORS AND DEVICES</v>
          </cell>
          <cell r="G181">
            <v>0</v>
          </cell>
          <cell r="M181">
            <v>0</v>
          </cell>
          <cell r="Q181">
            <v>0</v>
          </cell>
        </row>
        <row r="182">
          <cell r="B182" t="str">
            <v>E3590001</v>
          </cell>
          <cell r="C182" t="str">
            <v>ROADS AND TRAILS</v>
          </cell>
          <cell r="G182">
            <v>0</v>
          </cell>
          <cell r="M182">
            <v>0</v>
          </cell>
          <cell r="Q182">
            <v>0</v>
          </cell>
        </row>
        <row r="183">
          <cell r="C183" t="str">
            <v>Transmission Plant</v>
          </cell>
          <cell r="E183">
            <v>-2353676.86</v>
          </cell>
          <cell r="F183">
            <v>-296046.99</v>
          </cell>
          <cell r="G183">
            <v>1111292.4000000036</v>
          </cell>
          <cell r="H183">
            <v>0</v>
          </cell>
          <cell r="I183">
            <v>-1203062</v>
          </cell>
          <cell r="J183">
            <v>0</v>
          </cell>
          <cell r="K183">
            <v>0</v>
          </cell>
          <cell r="L183">
            <v>0</v>
          </cell>
          <cell r="M183">
            <v>219890.88000004587</v>
          </cell>
          <cell r="N183">
            <v>0</v>
          </cell>
          <cell r="O183">
            <v>0</v>
          </cell>
          <cell r="P183">
            <v>-20681559.569999997</v>
          </cell>
          <cell r="Q183">
            <v>-23203162.139999941</v>
          </cell>
        </row>
        <row r="185">
          <cell r="B185" t="str">
            <v>E3891001</v>
          </cell>
          <cell r="C185" t="str">
            <v>LAND AND LAND RIGHTS</v>
          </cell>
          <cell r="Q185">
            <v>0</v>
          </cell>
        </row>
        <row r="186">
          <cell r="B186" t="str">
            <v>E3900001</v>
          </cell>
          <cell r="C186" t="str">
            <v>STRUCTURES AND IMPROVEMENTS</v>
          </cell>
          <cell r="Q186">
            <v>0</v>
          </cell>
        </row>
        <row r="187">
          <cell r="B187" t="str">
            <v>E3901001</v>
          </cell>
          <cell r="C187" t="str">
            <v>PARK PLAZA IMPROVEMENTS</v>
          </cell>
          <cell r="Q187">
            <v>0</v>
          </cell>
        </row>
        <row r="188">
          <cell r="B188" t="str">
            <v>E3911001</v>
          </cell>
          <cell r="C188" t="str">
            <v>FURNITURE EQUIPMENT</v>
          </cell>
          <cell r="Q188">
            <v>0</v>
          </cell>
        </row>
        <row r="189">
          <cell r="B189" t="str">
            <v>E3912001</v>
          </cell>
          <cell r="C189" t="str">
            <v>OFFICE EQUIPMENT</v>
          </cell>
          <cell r="P189">
            <v>0</v>
          </cell>
          <cell r="Q189">
            <v>0</v>
          </cell>
        </row>
        <row r="190">
          <cell r="B190" t="str">
            <v>E3913101</v>
          </cell>
          <cell r="C190" t="str">
            <v>COMPUTER EQUIPMENT</v>
          </cell>
          <cell r="P190">
            <v>0</v>
          </cell>
          <cell r="Q190">
            <v>0</v>
          </cell>
        </row>
        <row r="191">
          <cell r="B191" t="str">
            <v>E3913301</v>
          </cell>
          <cell r="C191" t="str">
            <v>COMPUTER</v>
          </cell>
          <cell r="Q191">
            <v>0</v>
          </cell>
        </row>
        <row r="192">
          <cell r="B192" t="str">
            <v>E3921001</v>
          </cell>
          <cell r="C192" t="str">
            <v>TRANSPORTATION EQUIPMENT 13K lb</v>
          </cell>
          <cell r="N192">
            <v>138049.66999999998</v>
          </cell>
          <cell r="P192">
            <v>0</v>
          </cell>
          <cell r="Q192">
            <v>138049.66999999998</v>
          </cell>
        </row>
        <row r="193">
          <cell r="B193" t="str">
            <v>E3922001</v>
          </cell>
          <cell r="C193" t="str">
            <v>TRANSPORTATION EQUIPMENT over 13K lb</v>
          </cell>
          <cell r="N193">
            <v>-138049.67000000001</v>
          </cell>
          <cell r="P193">
            <v>416409.73</v>
          </cell>
          <cell r="Q193">
            <v>278360.05999999994</v>
          </cell>
        </row>
        <row r="194">
          <cell r="B194" t="str">
            <v>E3923001</v>
          </cell>
          <cell r="C194" t="str">
            <v>HELICOPTERS</v>
          </cell>
          <cell r="Q194">
            <v>0</v>
          </cell>
        </row>
        <row r="195">
          <cell r="B195" t="str">
            <v>E3930001</v>
          </cell>
          <cell r="C195" t="str">
            <v>STORES EQUIPMENT</v>
          </cell>
          <cell r="Q195">
            <v>0</v>
          </cell>
        </row>
        <row r="196">
          <cell r="B196" t="str">
            <v>E3940001</v>
          </cell>
          <cell r="C196" t="str">
            <v>TOOLS, SHOP, GARAGE EQUIPMENT</v>
          </cell>
          <cell r="P196">
            <v>0</v>
          </cell>
          <cell r="Q196">
            <v>0</v>
          </cell>
        </row>
        <row r="197">
          <cell r="B197" t="str">
            <v>E3950001</v>
          </cell>
          <cell r="C197" t="str">
            <v>LABORATORY EQUIPMENT</v>
          </cell>
          <cell r="Q197">
            <v>0</v>
          </cell>
        </row>
        <row r="198">
          <cell r="B198" t="str">
            <v>E3960001</v>
          </cell>
          <cell r="C198" t="str">
            <v>POWER OPERATED EQUIPMENT</v>
          </cell>
          <cell r="P198">
            <v>-416409.73</v>
          </cell>
          <cell r="Q198">
            <v>-416409.73</v>
          </cell>
        </row>
        <row r="199">
          <cell r="B199" t="str">
            <v>E3970001</v>
          </cell>
          <cell r="C199" t="str">
            <v>COMMUNICATION EQUIPMENT</v>
          </cell>
          <cell r="P199">
            <v>0</v>
          </cell>
          <cell r="Q199">
            <v>0</v>
          </cell>
        </row>
        <row r="200">
          <cell r="B200" t="str">
            <v>E3980001</v>
          </cell>
          <cell r="C200" t="str">
            <v>MISCELLANEOUS EQUIPMENT</v>
          </cell>
          <cell r="Q200">
            <v>0</v>
          </cell>
        </row>
        <row r="213">
          <cell r="B213" t="str">
            <v>C3903001</v>
          </cell>
          <cell r="C213" t="str">
            <v>IMPROVEMENTS OTHER T</v>
          </cell>
          <cell r="Q213">
            <v>0</v>
          </cell>
        </row>
        <row r="214">
          <cell r="B214" t="str">
            <v>C3911001</v>
          </cell>
          <cell r="C214" t="str">
            <v>OFFICE FURNITURE</v>
          </cell>
          <cell r="Q214">
            <v>0</v>
          </cell>
        </row>
        <row r="215">
          <cell r="B215" t="str">
            <v>C3912001</v>
          </cell>
          <cell r="C215" t="str">
            <v>OFFICE EQUIPMENT</v>
          </cell>
          <cell r="Q215">
            <v>0</v>
          </cell>
        </row>
        <row r="216">
          <cell r="B216" t="str">
            <v>C3913001</v>
          </cell>
          <cell r="C216" t="str">
            <v>OFFICE COMPUTER EQUIPMENT</v>
          </cell>
          <cell r="Q216">
            <v>0</v>
          </cell>
        </row>
        <row r="217">
          <cell r="B217" t="str">
            <v>C3921101</v>
          </cell>
          <cell r="C217" t="str">
            <v>TRANSPORT EQUIPMENT</v>
          </cell>
          <cell r="Q217">
            <v>0</v>
          </cell>
        </row>
        <row r="218">
          <cell r="B218" t="str">
            <v>C3922001</v>
          </cell>
          <cell r="C218" t="str">
            <v>TRANSPORT EQUIPMENT</v>
          </cell>
          <cell r="Q218">
            <v>0</v>
          </cell>
        </row>
        <row r="219">
          <cell r="B219" t="str">
            <v>C3930001</v>
          </cell>
          <cell r="C219" t="str">
            <v>STORES EQUIPMENT</v>
          </cell>
          <cell r="Q219">
            <v>0</v>
          </cell>
        </row>
        <row r="220">
          <cell r="B220" t="str">
            <v>C3940001</v>
          </cell>
          <cell r="C220" t="str">
            <v>TOOLS, SHOP AND GAR</v>
          </cell>
          <cell r="Q220">
            <v>0</v>
          </cell>
        </row>
        <row r="221">
          <cell r="B221" t="str">
            <v>C3950001</v>
          </cell>
          <cell r="C221" t="str">
            <v>LABORATORY EQUIPMENT</v>
          </cell>
          <cell r="Q221">
            <v>0</v>
          </cell>
        </row>
        <row r="222">
          <cell r="B222" t="str">
            <v>C3970001</v>
          </cell>
          <cell r="C222" t="str">
            <v>COMMUNICATION EQUIPMENT</v>
          </cell>
          <cell r="Q222">
            <v>0</v>
          </cell>
        </row>
        <row r="223">
          <cell r="B223" t="str">
            <v>C3980001</v>
          </cell>
          <cell r="C223" t="str">
            <v>MISCELLANEOUS EQUIPMENT</v>
          </cell>
          <cell r="Q223">
            <v>0</v>
          </cell>
        </row>
        <row r="224">
          <cell r="C224" t="str">
            <v>Transmission Common Plant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</row>
        <row r="226">
          <cell r="B226" t="str">
            <v>E3501001</v>
          </cell>
          <cell r="C226" t="str">
            <v>LAND AND LAND RIGHTS</v>
          </cell>
          <cell r="E226">
            <v>0</v>
          </cell>
          <cell r="G226">
            <v>0</v>
          </cell>
          <cell r="H226">
            <v>0</v>
          </cell>
          <cell r="I226">
            <v>-2643.85</v>
          </cell>
          <cell r="J226">
            <v>0</v>
          </cell>
          <cell r="K226">
            <v>0</v>
          </cell>
          <cell r="M226">
            <v>-515.16999999999996</v>
          </cell>
          <cell r="N226">
            <v>0</v>
          </cell>
          <cell r="O226">
            <v>-171188.75</v>
          </cell>
          <cell r="P226">
            <v>0</v>
          </cell>
          <cell r="Q226">
            <v>-174347.77</v>
          </cell>
        </row>
        <row r="227">
          <cell r="B227" t="str">
            <v>E3502001</v>
          </cell>
          <cell r="C227" t="str">
            <v>LIMITED TERM LAND</v>
          </cell>
        </row>
        <row r="228">
          <cell r="B228" t="str">
            <v>E3503001</v>
          </cell>
          <cell r="C228" t="str">
            <v>SIDEWALKS &amp; CURBS</v>
          </cell>
          <cell r="E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M228">
            <v>0</v>
          </cell>
          <cell r="N228">
            <v>0</v>
          </cell>
          <cell r="Q228">
            <v>0</v>
          </cell>
        </row>
        <row r="229">
          <cell r="B229" t="str">
            <v>E3520001</v>
          </cell>
          <cell r="C229" t="str">
            <v>STRUCTURES &amp; IMPROVEMENTS</v>
          </cell>
          <cell r="E229">
            <v>0</v>
          </cell>
          <cell r="G229">
            <v>0</v>
          </cell>
          <cell r="I229">
            <v>0</v>
          </cell>
          <cell r="J229">
            <v>0</v>
          </cell>
          <cell r="K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</row>
        <row r="230">
          <cell r="B230" t="str">
            <v>E3531001</v>
          </cell>
          <cell r="C230" t="str">
            <v>STATION EQUIPMENT (OTHER THAN YARDS</v>
          </cell>
          <cell r="E230">
            <v>-12422018.880000001</v>
          </cell>
          <cell r="F230">
            <v>-846111.53</v>
          </cell>
          <cell r="G230">
            <v>-15825112.970000001</v>
          </cell>
          <cell r="H230">
            <v>-16263750.52</v>
          </cell>
          <cell r="I230">
            <v>-6577853.54</v>
          </cell>
          <cell r="J230">
            <v>-1358766.06</v>
          </cell>
          <cell r="K230">
            <v>-1070526.3899999999</v>
          </cell>
          <cell r="L230">
            <v>-38552816.57</v>
          </cell>
          <cell r="M230">
            <v>-19539.2</v>
          </cell>
          <cell r="N230">
            <v>-4329099.83</v>
          </cell>
          <cell r="O230">
            <v>-2965560.02</v>
          </cell>
          <cell r="P230">
            <v>-1062291</v>
          </cell>
          <cell r="Q230">
            <v>-101293446.51000001</v>
          </cell>
        </row>
        <row r="231">
          <cell r="B231" t="str">
            <v>E3532001</v>
          </cell>
          <cell r="C231" t="str">
            <v>STATION EQUIPMENT (YARDS CREEK)</v>
          </cell>
          <cell r="E231">
            <v>0</v>
          </cell>
          <cell r="G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Q231">
            <v>0</v>
          </cell>
        </row>
        <row r="232">
          <cell r="B232" t="str">
            <v>E3538001</v>
          </cell>
          <cell r="C232" t="str">
            <v>Spare &amp; Emergency Station Equipment</v>
          </cell>
          <cell r="E232">
            <v>0</v>
          </cell>
          <cell r="G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Q232">
            <v>0</v>
          </cell>
        </row>
        <row r="233">
          <cell r="B233" t="str">
            <v>E3540001</v>
          </cell>
          <cell r="C233" t="str">
            <v>TOWERS AND FIXTURES - 138, 230 RO 34</v>
          </cell>
          <cell r="E233">
            <v>-360220.48</v>
          </cell>
          <cell r="G233">
            <v>-120542.34</v>
          </cell>
          <cell r="I233">
            <v>-69856.7</v>
          </cell>
          <cell r="J233">
            <v>-29796.43</v>
          </cell>
          <cell r="K233">
            <v>0</v>
          </cell>
          <cell r="L233">
            <v>0</v>
          </cell>
          <cell r="M233">
            <v>-635384.32999999996</v>
          </cell>
          <cell r="N233">
            <v>-1811983.24</v>
          </cell>
          <cell r="O233">
            <v>0</v>
          </cell>
          <cell r="P233">
            <v>0</v>
          </cell>
          <cell r="Q233">
            <v>-3027783.5199999996</v>
          </cell>
        </row>
        <row r="234">
          <cell r="B234" t="str">
            <v>E3541001</v>
          </cell>
          <cell r="C234" t="str">
            <v>TOWERS AND FIXTURES - TOWER FOUNDATION</v>
          </cell>
          <cell r="E234">
            <v>0</v>
          </cell>
          <cell r="G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Q234">
            <v>0</v>
          </cell>
        </row>
        <row r="235">
          <cell r="B235" t="str">
            <v>E3542001</v>
          </cell>
          <cell r="C235" t="str">
            <v>TOWERS AND FIXTURES - TOWERS</v>
          </cell>
          <cell r="E235">
            <v>0</v>
          </cell>
          <cell r="G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Q235">
            <v>0</v>
          </cell>
        </row>
        <row r="236">
          <cell r="B236" t="str">
            <v>E3551001</v>
          </cell>
          <cell r="C236" t="str">
            <v>POLES</v>
          </cell>
          <cell r="E236">
            <v>0</v>
          </cell>
          <cell r="G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Q236">
            <v>0</v>
          </cell>
        </row>
        <row r="237">
          <cell r="B237" t="str">
            <v>E3552001</v>
          </cell>
          <cell r="C237" t="str">
            <v>POLE FIXTURES</v>
          </cell>
          <cell r="E237">
            <v>0</v>
          </cell>
          <cell r="G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Q237">
            <v>0</v>
          </cell>
        </row>
        <row r="238">
          <cell r="B238" t="str">
            <v>E3553001</v>
          </cell>
          <cell r="C238" t="str">
            <v>MASS PROPERTY POLES</v>
          </cell>
          <cell r="E238">
            <v>0</v>
          </cell>
          <cell r="G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</row>
        <row r="239">
          <cell r="B239" t="str">
            <v>E3554001</v>
          </cell>
          <cell r="C239" t="str">
            <v>69KV-E3554007-Pole Fixtures-TC10</v>
          </cell>
          <cell r="E239">
            <v>0</v>
          </cell>
          <cell r="G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</row>
        <row r="240">
          <cell r="B240" t="str">
            <v>E3560001</v>
          </cell>
          <cell r="C240" t="str">
            <v>OVERHEAD CONDUCTORS AND DEVICES</v>
          </cell>
          <cell r="E240">
            <v>-1241642.75</v>
          </cell>
          <cell r="G240">
            <v>-1090296.8600000001</v>
          </cell>
          <cell r="I240">
            <v>-1097148.24</v>
          </cell>
          <cell r="J240">
            <v>-528332.67000000004</v>
          </cell>
          <cell r="K240">
            <v>0</v>
          </cell>
          <cell r="L240">
            <v>0</v>
          </cell>
          <cell r="M240">
            <v>-1975265.95</v>
          </cell>
          <cell r="N240">
            <v>-2623024.83</v>
          </cell>
          <cell r="O240">
            <v>-947396.92</v>
          </cell>
          <cell r="P240">
            <v>-46815.53</v>
          </cell>
          <cell r="Q240">
            <v>-9549923.75</v>
          </cell>
        </row>
        <row r="241">
          <cell r="B241" t="str">
            <v>E3561001</v>
          </cell>
          <cell r="C241" t="str">
            <v>69KV-E3561007-Overhead Conductors &amp; Devices-Tc10</v>
          </cell>
          <cell r="E241">
            <v>0</v>
          </cell>
          <cell r="G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</row>
        <row r="242">
          <cell r="B242" t="str">
            <v>E3570001</v>
          </cell>
          <cell r="C242" t="str">
            <v>UNDERGROUND CONDUIT</v>
          </cell>
          <cell r="E242">
            <v>-25096.89</v>
          </cell>
          <cell r="G242">
            <v>0</v>
          </cell>
          <cell r="I242">
            <v>0</v>
          </cell>
          <cell r="J242">
            <v>0</v>
          </cell>
          <cell r="K242">
            <v>-39455.79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-20725.73</v>
          </cell>
          <cell r="Q242">
            <v>-85278.41</v>
          </cell>
        </row>
        <row r="243">
          <cell r="B243" t="str">
            <v>E3571001</v>
          </cell>
          <cell r="C243" t="str">
            <v>69KV-E3571007-Underground Conduit-TC10</v>
          </cell>
          <cell r="E243">
            <v>0</v>
          </cell>
          <cell r="G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</row>
        <row r="244">
          <cell r="B244" t="str">
            <v>E3580001</v>
          </cell>
          <cell r="C244" t="str">
            <v>UNDERGROUND CONDUCTORS AND DEVICES</v>
          </cell>
          <cell r="E244">
            <v>-3494629.8</v>
          </cell>
          <cell r="G244">
            <v>0</v>
          </cell>
          <cell r="H244">
            <v>906305.77</v>
          </cell>
          <cell r="I244">
            <v>0</v>
          </cell>
          <cell r="J244">
            <v>0</v>
          </cell>
          <cell r="K244">
            <v>-969628.4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-478727.09</v>
          </cell>
          <cell r="Q244">
            <v>-4036679.5199999996</v>
          </cell>
        </row>
        <row r="245">
          <cell r="B245" t="str">
            <v>E3582001</v>
          </cell>
          <cell r="C245" t="str">
            <v>69KV-E3582007-Undrgnd Cond&amp;Devics(Conv)-Tc10</v>
          </cell>
          <cell r="E245">
            <v>0</v>
          </cell>
          <cell r="G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</row>
        <row r="246">
          <cell r="B246" t="str">
            <v>E3583001</v>
          </cell>
          <cell r="C246" t="str">
            <v>69KV-E3583007-Undrgnd Cond&amp;Dev(Buried)-TC10</v>
          </cell>
          <cell r="E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</row>
        <row r="247">
          <cell r="B247" t="str">
            <v>E3588001</v>
          </cell>
          <cell r="C247" t="str">
            <v>UNDERGROUND CONDUCTORS AND DEVICES</v>
          </cell>
          <cell r="E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</row>
        <row r="248">
          <cell r="B248" t="str">
            <v>E3590001</v>
          </cell>
          <cell r="C248" t="str">
            <v>ROADS AND TRAILS</v>
          </cell>
          <cell r="E248">
            <v>0</v>
          </cell>
          <cell r="G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O248">
            <v>0</v>
          </cell>
          <cell r="P248">
            <v>0</v>
          </cell>
          <cell r="Q248">
            <v>0</v>
          </cell>
        </row>
        <row r="249">
          <cell r="C249" t="str">
            <v>Transmission Plant</v>
          </cell>
          <cell r="E249">
            <v>-17543608.800000001</v>
          </cell>
          <cell r="F249">
            <v>-846111.53</v>
          </cell>
          <cell r="G249">
            <v>-17035952.170000002</v>
          </cell>
          <cell r="H249">
            <v>-15357444.75</v>
          </cell>
          <cell r="I249">
            <v>-7747502.3300000001</v>
          </cell>
          <cell r="J249">
            <v>-1916895.1600000001</v>
          </cell>
          <cell r="K249">
            <v>-2079610.58</v>
          </cell>
          <cell r="L249">
            <v>-38552816.57</v>
          </cell>
          <cell r="M249">
            <v>-2630704.65</v>
          </cell>
          <cell r="N249">
            <v>-8764107.9000000004</v>
          </cell>
          <cell r="O249">
            <v>-4084145.69</v>
          </cell>
          <cell r="P249">
            <v>-1608559.35</v>
          </cell>
          <cell r="Q249">
            <v>-118167459.47999999</v>
          </cell>
        </row>
        <row r="251">
          <cell r="B251" t="str">
            <v>E3891001</v>
          </cell>
          <cell r="C251" t="str">
            <v>LAND AND LAND RIGHTS</v>
          </cell>
          <cell r="J251">
            <v>0</v>
          </cell>
          <cell r="L251">
            <v>0</v>
          </cell>
          <cell r="M251">
            <v>0</v>
          </cell>
          <cell r="Q251">
            <v>0</v>
          </cell>
        </row>
        <row r="252">
          <cell r="B252" t="str">
            <v>E3900001</v>
          </cell>
          <cell r="C252" t="str">
            <v>STRUCTURES AND IMPROVEMENTS</v>
          </cell>
          <cell r="J252">
            <v>0</v>
          </cell>
          <cell r="L252">
            <v>0</v>
          </cell>
          <cell r="M252">
            <v>0</v>
          </cell>
          <cell r="P252">
            <v>0</v>
          </cell>
          <cell r="Q252">
            <v>0</v>
          </cell>
        </row>
        <row r="253">
          <cell r="B253" t="str">
            <v>E3901001</v>
          </cell>
          <cell r="C253" t="str">
            <v>PARK PLAZA IMPROVEMENTS</v>
          </cell>
          <cell r="J253">
            <v>0</v>
          </cell>
          <cell r="L253">
            <v>0</v>
          </cell>
          <cell r="M253">
            <v>0</v>
          </cell>
          <cell r="Q253">
            <v>0</v>
          </cell>
        </row>
        <row r="254">
          <cell r="B254" t="str">
            <v>E3911001</v>
          </cell>
          <cell r="C254" t="str">
            <v>FURNITURE EQUIPMENT</v>
          </cell>
          <cell r="J254">
            <v>0</v>
          </cell>
          <cell r="L254">
            <v>0</v>
          </cell>
          <cell r="M254">
            <v>0</v>
          </cell>
          <cell r="Q254">
            <v>0</v>
          </cell>
        </row>
        <row r="255">
          <cell r="B255" t="str">
            <v>E3912001</v>
          </cell>
          <cell r="C255" t="str">
            <v>OFFICE EQUIPMENT</v>
          </cell>
          <cell r="L255">
            <v>0</v>
          </cell>
          <cell r="M255">
            <v>0</v>
          </cell>
          <cell r="Q255">
            <v>0</v>
          </cell>
        </row>
        <row r="256">
          <cell r="B256" t="str">
            <v>E3913101</v>
          </cell>
          <cell r="C256" t="str">
            <v>COMPUTER EQUIPMENT</v>
          </cell>
          <cell r="L256">
            <v>0</v>
          </cell>
          <cell r="M256">
            <v>0</v>
          </cell>
          <cell r="Q256">
            <v>0</v>
          </cell>
        </row>
        <row r="257">
          <cell r="B257" t="str">
            <v>E3913301</v>
          </cell>
          <cell r="C257" t="str">
            <v>COMPUTER</v>
          </cell>
          <cell r="E257">
            <v>-407553.87</v>
          </cell>
          <cell r="L257">
            <v>0</v>
          </cell>
          <cell r="M257">
            <v>0</v>
          </cell>
          <cell r="Q257">
            <v>-407553.87</v>
          </cell>
        </row>
        <row r="258">
          <cell r="B258" t="str">
            <v>E3921001</v>
          </cell>
          <cell r="C258" t="str">
            <v>TRANSPORTATION EQUIPMENT 13K lb</v>
          </cell>
          <cell r="E258">
            <v>-214977.49</v>
          </cell>
          <cell r="K258">
            <v>-32878.97</v>
          </cell>
          <cell r="L258">
            <v>-1560699.15</v>
          </cell>
          <cell r="M258">
            <v>-73242.600000000006</v>
          </cell>
          <cell r="Q258">
            <v>-1881798.21</v>
          </cell>
        </row>
        <row r="259">
          <cell r="B259" t="str">
            <v>E3922001</v>
          </cell>
          <cell r="C259" t="str">
            <v>TRANSPORTATION EQUIPMENT over 13K lb</v>
          </cell>
          <cell r="K259">
            <v>0</v>
          </cell>
          <cell r="L259">
            <v>-80512.36</v>
          </cell>
          <cell r="M259">
            <v>0</v>
          </cell>
          <cell r="Q259">
            <v>-80512.36</v>
          </cell>
        </row>
        <row r="260">
          <cell r="B260" t="str">
            <v>E3923001</v>
          </cell>
          <cell r="C260" t="str">
            <v>HELICOPTERS</v>
          </cell>
          <cell r="K260">
            <v>0</v>
          </cell>
          <cell r="L260">
            <v>0</v>
          </cell>
          <cell r="M260">
            <v>0</v>
          </cell>
          <cell r="Q260">
            <v>0</v>
          </cell>
        </row>
        <row r="261">
          <cell r="B261" t="str">
            <v>E3930001</v>
          </cell>
          <cell r="C261" t="str">
            <v>STORES EQUIPMENT</v>
          </cell>
          <cell r="K261">
            <v>0</v>
          </cell>
          <cell r="L261">
            <v>0</v>
          </cell>
          <cell r="M261">
            <v>0</v>
          </cell>
          <cell r="Q261">
            <v>0</v>
          </cell>
        </row>
        <row r="262">
          <cell r="B262" t="str">
            <v>E3940001</v>
          </cell>
          <cell r="C262" t="str">
            <v>TOOLS, SHOP, GARAGE EQUIPMENT</v>
          </cell>
          <cell r="K262">
            <v>0</v>
          </cell>
          <cell r="L262">
            <v>0</v>
          </cell>
          <cell r="M262">
            <v>0</v>
          </cell>
          <cell r="Q262">
            <v>0</v>
          </cell>
        </row>
        <row r="263">
          <cell r="B263" t="str">
            <v>E3950001</v>
          </cell>
          <cell r="C263" t="str">
            <v>LABORATORY EQUIPMENT</v>
          </cell>
          <cell r="K263">
            <v>0</v>
          </cell>
          <cell r="L263">
            <v>0</v>
          </cell>
          <cell r="M263">
            <v>0</v>
          </cell>
          <cell r="Q263">
            <v>0</v>
          </cell>
        </row>
        <row r="264">
          <cell r="B264" t="str">
            <v>E3960001</v>
          </cell>
          <cell r="C264" t="str">
            <v>POWER OPERATED EQUIPMENT</v>
          </cell>
          <cell r="K264">
            <v>0</v>
          </cell>
          <cell r="L264">
            <v>0</v>
          </cell>
          <cell r="M264">
            <v>0</v>
          </cell>
          <cell r="Q264">
            <v>0</v>
          </cell>
        </row>
        <row r="265">
          <cell r="B265" t="str">
            <v>E3970001</v>
          </cell>
          <cell r="C265" t="str">
            <v>COMMUNICATION EQUIPMENT</v>
          </cell>
          <cell r="K265">
            <v>0</v>
          </cell>
          <cell r="L265">
            <v>0</v>
          </cell>
          <cell r="M265">
            <v>0</v>
          </cell>
          <cell r="Q265">
            <v>0</v>
          </cell>
        </row>
        <row r="266">
          <cell r="B266" t="str">
            <v>E3980001</v>
          </cell>
          <cell r="C266" t="str">
            <v>MISCELLANEOUS EQUIPMENT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Q266">
            <v>0</v>
          </cell>
        </row>
        <row r="280">
          <cell r="B280" t="str">
            <v>C3903001</v>
          </cell>
          <cell r="C280" t="str">
            <v>IMPROVEMENTS OTHER T</v>
          </cell>
          <cell r="Q280">
            <v>0</v>
          </cell>
        </row>
        <row r="281">
          <cell r="B281" t="str">
            <v>C3911001</v>
          </cell>
          <cell r="C281" t="str">
            <v>OFFICE FURNITURE</v>
          </cell>
          <cell r="Q281">
            <v>0</v>
          </cell>
        </row>
        <row r="282">
          <cell r="B282" t="str">
            <v>C3912001</v>
          </cell>
          <cell r="C282" t="str">
            <v>OFFICE EQUIPMENT</v>
          </cell>
          <cell r="Q282">
            <v>0</v>
          </cell>
        </row>
        <row r="283">
          <cell r="B283" t="str">
            <v>C3913001</v>
          </cell>
          <cell r="C283" t="str">
            <v>OFFICE COMPUTER EQUIPMENT</v>
          </cell>
          <cell r="Q283">
            <v>0</v>
          </cell>
        </row>
        <row r="284">
          <cell r="B284" t="str">
            <v>C3921101</v>
          </cell>
          <cell r="C284" t="str">
            <v>TRANSPORT EQUIPMENT</v>
          </cell>
          <cell r="Q284">
            <v>0</v>
          </cell>
        </row>
        <row r="285">
          <cell r="B285" t="str">
            <v>C3922001</v>
          </cell>
          <cell r="C285" t="str">
            <v>TRANSPORT EQUIPMENT</v>
          </cell>
          <cell r="Q285">
            <v>0</v>
          </cell>
        </row>
        <row r="286">
          <cell r="B286" t="str">
            <v>C3930001</v>
          </cell>
          <cell r="C286" t="str">
            <v>STORES EQUIPMENT</v>
          </cell>
          <cell r="Q286">
            <v>0</v>
          </cell>
        </row>
        <row r="287">
          <cell r="B287" t="str">
            <v>C3940001</v>
          </cell>
          <cell r="C287" t="str">
            <v>TOOLS, SHOP AND GAR</v>
          </cell>
          <cell r="Q287">
            <v>0</v>
          </cell>
        </row>
        <row r="288">
          <cell r="B288" t="str">
            <v>C3950001</v>
          </cell>
          <cell r="C288" t="str">
            <v>LABORATORY EQUIPMENT</v>
          </cell>
          <cell r="Q288">
            <v>0</v>
          </cell>
        </row>
        <row r="289">
          <cell r="B289" t="str">
            <v>C3970001</v>
          </cell>
          <cell r="C289" t="str">
            <v>COMMUNICATION EQUIPMENT</v>
          </cell>
          <cell r="Q289">
            <v>0</v>
          </cell>
        </row>
        <row r="290">
          <cell r="B290" t="str">
            <v>C3980001</v>
          </cell>
          <cell r="C290" t="str">
            <v>MISCELLANEOUS EQUIPMENT</v>
          </cell>
          <cell r="Q290">
            <v>0</v>
          </cell>
        </row>
        <row r="291">
          <cell r="C291" t="str">
            <v>Transmission Common Plant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</row>
        <row r="293">
          <cell r="B293" t="str">
            <v>E3501001</v>
          </cell>
          <cell r="C293" t="str">
            <v>LAND AND LAND RIGHTS</v>
          </cell>
          <cell r="Q293">
            <v>0</v>
          </cell>
        </row>
        <row r="294">
          <cell r="B294" t="str">
            <v>E3502001</v>
          </cell>
          <cell r="C294" t="str">
            <v>LIMITED TERM LAND</v>
          </cell>
        </row>
        <row r="295">
          <cell r="B295" t="str">
            <v>E3503001</v>
          </cell>
          <cell r="C295" t="str">
            <v>SIDEWALKS &amp; CURBS</v>
          </cell>
          <cell r="Q295">
            <v>0</v>
          </cell>
        </row>
        <row r="296">
          <cell r="B296" t="str">
            <v>E3520001</v>
          </cell>
          <cell r="C296" t="str">
            <v>STRUCTURES &amp; IMPROVEMENTS</v>
          </cell>
          <cell r="Q296">
            <v>0</v>
          </cell>
        </row>
        <row r="297">
          <cell r="B297" t="str">
            <v>E3531001</v>
          </cell>
          <cell r="C297" t="str">
            <v>STATION EQUIPMENT (OTHER THAN YARDS</v>
          </cell>
          <cell r="Q297">
            <v>0</v>
          </cell>
        </row>
        <row r="298">
          <cell r="B298" t="str">
            <v>E3532001</v>
          </cell>
          <cell r="C298" t="str">
            <v>STATION EQUIPMENT (YARDS CREEK)</v>
          </cell>
          <cell r="Q298">
            <v>0</v>
          </cell>
        </row>
        <row r="299">
          <cell r="B299" t="str">
            <v>E3540001</v>
          </cell>
          <cell r="C299" t="str">
            <v>TOWERS AND FIXTURES - 138, 230 RO 34</v>
          </cell>
          <cell r="Q299">
            <v>0</v>
          </cell>
        </row>
        <row r="300">
          <cell r="B300" t="str">
            <v>E3541001</v>
          </cell>
          <cell r="C300" t="str">
            <v>TOWERS AND FIXTURES - TOWER FOUNDATION</v>
          </cell>
          <cell r="Q300">
            <v>0</v>
          </cell>
        </row>
        <row r="301">
          <cell r="B301" t="str">
            <v>E3542001</v>
          </cell>
          <cell r="C301" t="str">
            <v>TOWERS AND FIXTURES - TOWERS</v>
          </cell>
          <cell r="Q301">
            <v>0</v>
          </cell>
        </row>
        <row r="302">
          <cell r="B302" t="str">
            <v>E3551001</v>
          </cell>
          <cell r="C302" t="str">
            <v>POLES</v>
          </cell>
          <cell r="Q302">
            <v>0</v>
          </cell>
        </row>
        <row r="303">
          <cell r="B303" t="str">
            <v>E3552001</v>
          </cell>
          <cell r="C303" t="str">
            <v>POLE FIXTURES</v>
          </cell>
          <cell r="Q303">
            <v>0</v>
          </cell>
        </row>
        <row r="304">
          <cell r="B304" t="str">
            <v>E3560001</v>
          </cell>
          <cell r="C304" t="str">
            <v>OVERHEAD CONDUCTORS AND DEVICES</v>
          </cell>
          <cell r="Q304">
            <v>0</v>
          </cell>
        </row>
        <row r="305">
          <cell r="B305" t="str">
            <v>E3570001</v>
          </cell>
          <cell r="C305" t="str">
            <v>UNDERGROUND CONDUIT</v>
          </cell>
          <cell r="Q305">
            <v>0</v>
          </cell>
        </row>
        <row r="306">
          <cell r="B306" t="str">
            <v>E3580001</v>
          </cell>
          <cell r="C306" t="str">
            <v>UNDERGROUND CONDUCTORS AND DEVICES</v>
          </cell>
          <cell r="Q306">
            <v>0</v>
          </cell>
        </row>
        <row r="307">
          <cell r="B307" t="str">
            <v>E3588001</v>
          </cell>
          <cell r="C307" t="str">
            <v>UNDERGROUND CONDUCTORS AND DEVICES</v>
          </cell>
          <cell r="Q307">
            <v>0</v>
          </cell>
        </row>
        <row r="308">
          <cell r="B308" t="str">
            <v>E3590001</v>
          </cell>
          <cell r="C308" t="str">
            <v>ROADS AND TRAILS</v>
          </cell>
          <cell r="Q308">
            <v>0</v>
          </cell>
        </row>
        <row r="309">
          <cell r="C309" t="str">
            <v>Transmission Plant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</row>
        <row r="311">
          <cell r="B311" t="str">
            <v>E3891001</v>
          </cell>
          <cell r="C311" t="str">
            <v>LAND AND LAND RIGHTS</v>
          </cell>
          <cell r="Q311">
            <v>0</v>
          </cell>
        </row>
        <row r="312">
          <cell r="B312" t="str">
            <v>E3900001</v>
          </cell>
          <cell r="C312" t="str">
            <v>STRUCTURES AND IMPROVEMENTS</v>
          </cell>
          <cell r="Q312">
            <v>0</v>
          </cell>
        </row>
        <row r="313">
          <cell r="B313" t="str">
            <v>E3901001</v>
          </cell>
          <cell r="C313" t="str">
            <v>PARK PLAZA IMPROVEMENTS</v>
          </cell>
          <cell r="Q313">
            <v>0</v>
          </cell>
        </row>
        <row r="314">
          <cell r="B314" t="str">
            <v>E3911001</v>
          </cell>
          <cell r="C314" t="str">
            <v>FURNITURE EQUIPMENT</v>
          </cell>
          <cell r="Q314">
            <v>0</v>
          </cell>
        </row>
        <row r="315">
          <cell r="B315" t="str">
            <v>E3912001</v>
          </cell>
          <cell r="C315" t="str">
            <v>OFFICE EQUIPMENT</v>
          </cell>
          <cell r="Q315">
            <v>0</v>
          </cell>
        </row>
        <row r="316">
          <cell r="B316" t="str">
            <v>E3913101</v>
          </cell>
          <cell r="C316" t="str">
            <v>COMPUTER EQUIPMENT</v>
          </cell>
          <cell r="Q316">
            <v>0</v>
          </cell>
        </row>
        <row r="317">
          <cell r="B317" t="str">
            <v>E3913301</v>
          </cell>
          <cell r="C317" t="str">
            <v>COMPUTER</v>
          </cell>
          <cell r="Q317">
            <v>0</v>
          </cell>
        </row>
        <row r="318">
          <cell r="B318" t="str">
            <v>E3921001</v>
          </cell>
          <cell r="C318" t="str">
            <v>TRANSPORTATION EQUIPMENT 13K lb</v>
          </cell>
          <cell r="Q318">
            <v>0</v>
          </cell>
        </row>
        <row r="319">
          <cell r="B319" t="str">
            <v>E3922001</v>
          </cell>
          <cell r="C319" t="str">
            <v>TRANSPORTATION EQUIPMENT over 13K lb</v>
          </cell>
          <cell r="Q319">
            <v>0</v>
          </cell>
        </row>
        <row r="320">
          <cell r="B320" t="str">
            <v>E3923001</v>
          </cell>
          <cell r="C320" t="str">
            <v>HELICOPTERS</v>
          </cell>
          <cell r="Q320">
            <v>0</v>
          </cell>
        </row>
        <row r="321">
          <cell r="B321" t="str">
            <v>E3930001</v>
          </cell>
          <cell r="C321" t="str">
            <v>STORES EQUIPMENT</v>
          </cell>
          <cell r="Q321">
            <v>0</v>
          </cell>
        </row>
        <row r="322">
          <cell r="B322" t="str">
            <v>E3940001</v>
          </cell>
          <cell r="C322" t="str">
            <v>TOOLS, SHOP, GARAGE EQUIPMENT</v>
          </cell>
          <cell r="Q322">
            <v>0</v>
          </cell>
        </row>
        <row r="323">
          <cell r="B323" t="str">
            <v>E3950001</v>
          </cell>
          <cell r="C323" t="str">
            <v>LABORATORY EQUIPMENT</v>
          </cell>
          <cell r="Q323">
            <v>0</v>
          </cell>
        </row>
        <row r="324">
          <cell r="B324" t="str">
            <v>E3960001</v>
          </cell>
          <cell r="C324" t="str">
            <v>POWER OPERATED EQUIPMENT</v>
          </cell>
          <cell r="Q324">
            <v>0</v>
          </cell>
        </row>
        <row r="325">
          <cell r="B325" t="str">
            <v>E3970001</v>
          </cell>
          <cell r="C325" t="str">
            <v>COMMUNICATION EQUIPMENT</v>
          </cell>
          <cell r="Q325">
            <v>0</v>
          </cell>
        </row>
        <row r="326">
          <cell r="B326" t="str">
            <v>E3980001</v>
          </cell>
          <cell r="C326" t="str">
            <v>MISCELLANEOUS EQUIPMENT</v>
          </cell>
          <cell r="Q326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18">
          <cell r="K418">
            <v>36553316.289999999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 - Summary of Adjustments"/>
      <sheetName val="2 - 481(a) Calculation"/>
      <sheetName val="3 - Total Deduction Summary"/>
      <sheetName val="4 - Interest Expense "/>
      <sheetName val="5 - Increased Deduction"/>
      <sheetName val="5.1 - Tax-Book Ratio"/>
      <sheetName val="Est for future Q"/>
      <sheetName val="6 - Level 2 Allocation"/>
      <sheetName val="6.1 - Prod &amp; Contr Costs"/>
      <sheetName val="7 - Level 1 Allocation"/>
      <sheetName val="7.1 - Employee Headcount"/>
      <sheetName val="8 - Assets Placed in Service"/>
      <sheetName val="9 - Disposal Summary"/>
      <sheetName val="10 - Mixed Service Costs"/>
      <sheetName val="10.08 - 2008 Mixed Serv Costs"/>
      <sheetName val="10.08.1 - Mapping"/>
      <sheetName val="10.08.2 - 2008 Expense"/>
      <sheetName val="10.08.3 - 2008 Expense - TDBU"/>
      <sheetName val="10.08.4 -2008 Capital"/>
      <sheetName val="10.08.5 - 2008 Capital - TDBU"/>
      <sheetName val="10.07 - 2007"/>
      <sheetName val="10.06 - 2006"/>
      <sheetName val="10.05 - 2005"/>
      <sheetName val="10.04 - 2004"/>
      <sheetName val="10.03 - 2003"/>
      <sheetName val="10.02 - 2002"/>
      <sheetName val="10.01 - 2001"/>
      <sheetName val="10.00 - 2000"/>
      <sheetName val="10.99 - 1999"/>
      <sheetName val="10.98 - 1998"/>
      <sheetName val="73 - Depr - Fed"/>
      <sheetName val="74 - Depr - AMT"/>
      <sheetName val="75 - Depr - CA"/>
      <sheetName val="76 - Depr - CA AMT"/>
      <sheetName val="84 - 2005-2008 Gain_Loss"/>
      <sheetName val="Input Page"/>
    </sheetNames>
    <sheetDataSet>
      <sheetData sheetId="0"/>
      <sheetData sheetId="1">
        <row r="51">
          <cell r="C51">
            <v>229384969.3649615</v>
          </cell>
        </row>
      </sheetData>
      <sheetData sheetId="2">
        <row r="12">
          <cell r="H12">
            <v>150904055.40061679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304">
          <cell r="X304">
            <v>92338686.793609649</v>
          </cell>
        </row>
      </sheetData>
      <sheetData sheetId="33"/>
      <sheetData sheetId="34"/>
      <sheetData sheetId="3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xRepositorySheet"/>
      <sheetName val="Table"/>
      <sheetName val="Mapping"/>
      <sheetName val="Graph"/>
    </sheetNames>
    <sheetDataSet>
      <sheetData sheetId="0" refreshError="1"/>
      <sheetData sheetId="1"/>
      <sheetData sheetId="2" refreshError="1"/>
      <sheetData sheetId="3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proj AIS ForecastInput Sheet"/>
      <sheetName val="Work Plan"/>
      <sheetName val="YE Forecast Summary CWIP BAL"/>
      <sheetName val="Highlights Report"/>
      <sheetName val="AFUDC Indicator"/>
      <sheetName val="AFUDC Indicator (2)"/>
      <sheetName val="AFUDC &amp; Interest"/>
      <sheetName val="EDP&amp;L  Mgt View"/>
      <sheetName val="2013 Business Plan"/>
      <sheetName val="by proj AIS ForecastInput S (2)"/>
      <sheetName val="YE Forecast Summary"/>
      <sheetName val="CostData"/>
      <sheetName val="CostHisto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ponsible Parties"/>
      <sheetName val="Customer Operations"/>
      <sheetName val="YTD PIP Status"/>
      <sheetName val="Definitions &amp; Accountability"/>
      <sheetName val="PIP Forecast"/>
      <sheetName val="2009 History"/>
      <sheetName val="2010 Monthly Targets"/>
      <sheetName val="2010_CO_ScoreCard"/>
    </sheetNames>
    <sheetDataSet>
      <sheetData sheetId="0" refreshError="1"/>
      <sheetData sheetId="1" refreshError="1">
        <row r="8">
          <cell r="A8" t="str">
            <v>OSHA Days Away Rate (Severity)</v>
          </cell>
          <cell r="P8" t="str">
            <v>OSHA Recordable Incidence Rate</v>
          </cell>
          <cell r="Q8" t="str">
            <v>L</v>
          </cell>
          <cell r="R8">
            <v>0</v>
          </cell>
          <cell r="S8">
            <v>1.1499999999999999</v>
          </cell>
          <cell r="T8" t="str">
            <v>+</v>
          </cell>
          <cell r="U8">
            <v>0.79</v>
          </cell>
          <cell r="V8">
            <v>0</v>
          </cell>
          <cell r="W8">
            <v>2.35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</row>
        <row r="9">
          <cell r="P9" t="str">
            <v>OSHA Days Away Rate (Severity)</v>
          </cell>
          <cell r="Q9" t="str">
            <v>L</v>
          </cell>
          <cell r="R9">
            <v>0</v>
          </cell>
          <cell r="S9">
            <v>1.61</v>
          </cell>
          <cell r="T9" t="str">
            <v>-</v>
          </cell>
          <cell r="U9">
            <v>11.84</v>
          </cell>
          <cell r="V9">
            <v>0</v>
          </cell>
          <cell r="W9">
            <v>35.31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</row>
        <row r="10">
          <cell r="P10" t="str">
            <v>Motor Vehicle Accident Rate</v>
          </cell>
          <cell r="Q10" t="str">
            <v>L</v>
          </cell>
          <cell r="R10">
            <v>0</v>
          </cell>
          <cell r="S10">
            <v>3.21</v>
          </cell>
          <cell r="T10" t="str">
            <v>-</v>
          </cell>
          <cell r="U10">
            <v>10.02</v>
          </cell>
          <cell r="V10">
            <v>0</v>
          </cell>
          <cell r="W10">
            <v>12.8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</row>
        <row r="11">
          <cell r="P11" t="str">
            <v>Availability - Illness</v>
          </cell>
          <cell r="Q11" t="str">
            <v>H</v>
          </cell>
          <cell r="R11">
            <v>0.96799999999999997</v>
          </cell>
          <cell r="S11">
            <v>0.97299999999999998</v>
          </cell>
          <cell r="T11" t="str">
            <v>-</v>
          </cell>
          <cell r="U11">
            <v>0.95599999999999996</v>
          </cell>
          <cell r="V11">
            <v>0.93799999999999994</v>
          </cell>
          <cell r="W11">
            <v>0.97899999999999998</v>
          </cell>
          <cell r="X11">
            <v>0.95699999999999996</v>
          </cell>
          <cell r="Y11">
            <v>0.91100000000000003</v>
          </cell>
          <cell r="Z11">
            <v>0.999</v>
          </cell>
          <cell r="AA11">
            <v>0.99199999999999999</v>
          </cell>
          <cell r="AB11">
            <v>1</v>
          </cell>
          <cell r="AC11">
            <v>0.96499999999999997</v>
          </cell>
        </row>
        <row r="12">
          <cell r="P12" t="str">
            <v>Staffing Levels - Permanent</v>
          </cell>
          <cell r="Q12" t="str">
            <v>L</v>
          </cell>
          <cell r="R12">
            <v>1607</v>
          </cell>
          <cell r="S12">
            <v>1489</v>
          </cell>
          <cell r="T12" t="str">
            <v>-</v>
          </cell>
          <cell r="U12">
            <v>1511</v>
          </cell>
          <cell r="V12">
            <v>463</v>
          </cell>
          <cell r="W12">
            <v>529</v>
          </cell>
          <cell r="X12">
            <v>204</v>
          </cell>
          <cell r="Y12">
            <v>188</v>
          </cell>
          <cell r="Z12">
            <v>52</v>
          </cell>
          <cell r="AA12">
            <v>31</v>
          </cell>
          <cell r="AB12">
            <v>11</v>
          </cell>
          <cell r="AC12">
            <v>33</v>
          </cell>
        </row>
        <row r="13">
          <cell r="P13" t="str">
            <v>Overtime</v>
          </cell>
          <cell r="Q13" t="str">
            <v>L</v>
          </cell>
          <cell r="R13">
            <v>9.8000000000000004E-2</v>
          </cell>
          <cell r="S13">
            <v>2.5999999999999999E-2</v>
          </cell>
          <cell r="T13" t="str">
            <v>-</v>
          </cell>
          <cell r="U13">
            <v>9.8000000000000004E-2</v>
          </cell>
          <cell r="V13">
            <v>0.17599999999999999</v>
          </cell>
          <cell r="W13">
            <v>2.5000000000000001E-2</v>
          </cell>
          <cell r="X13">
            <v>0.17499999999999999</v>
          </cell>
          <cell r="Y13">
            <v>0.06</v>
          </cell>
          <cell r="Z13">
            <v>7.0000000000000001E-3</v>
          </cell>
          <cell r="AA13">
            <v>3.4000000000000002E-2</v>
          </cell>
          <cell r="AB13">
            <v>0</v>
          </cell>
          <cell r="AC13">
            <v>1.4999999999999999E-2</v>
          </cell>
        </row>
        <row r="14">
          <cell r="P14" t="str">
            <v>Employee Technical Training - BU</v>
          </cell>
          <cell r="Q14" t="str">
            <v>H</v>
          </cell>
          <cell r="R14" t="str">
            <v>Quarterly</v>
          </cell>
          <cell r="S14">
            <v>0.66659999999999997</v>
          </cell>
          <cell r="U14" t="str">
            <v>Quarterly</v>
          </cell>
        </row>
        <row r="15">
          <cell r="P15" t="str">
            <v>Employee Development - MAST</v>
          </cell>
          <cell r="Q15" t="str">
            <v>H</v>
          </cell>
          <cell r="R15">
            <v>0.17299999999999999</v>
          </cell>
          <cell r="S15">
            <v>0.85</v>
          </cell>
          <cell r="T15" t="str">
            <v>-</v>
          </cell>
          <cell r="U15">
            <v>0.78</v>
          </cell>
          <cell r="V15">
            <v>0.75</v>
          </cell>
          <cell r="W15">
            <v>0.96</v>
          </cell>
          <cell r="X15">
            <v>0.65</v>
          </cell>
          <cell r="Y15">
            <v>0.72</v>
          </cell>
          <cell r="Z15">
            <v>0.79</v>
          </cell>
          <cell r="AA15">
            <v>0.92</v>
          </cell>
          <cell r="AB15">
            <v>0.82</v>
          </cell>
          <cell r="AC15">
            <v>0.69</v>
          </cell>
        </row>
        <row r="16">
          <cell r="P16" t="str">
            <v>Corporate Culture for Ethics and Compliance</v>
          </cell>
          <cell r="Q16" t="str">
            <v>H</v>
          </cell>
          <cell r="R16">
            <v>0.51</v>
          </cell>
          <cell r="S16">
            <v>0.62</v>
          </cell>
          <cell r="T16" t="str">
            <v>+</v>
          </cell>
          <cell r="U16">
            <v>0.65</v>
          </cell>
          <cell r="V16" t="str">
            <v>Billing &amp; Rev Ops</v>
          </cell>
          <cell r="W16" t="str">
            <v>iPower &amp; AMR</v>
          </cell>
          <cell r="X16" t="str">
            <v>LCS &amp; AD</v>
          </cell>
          <cell r="Y16" t="str">
            <v>UM</v>
          </cell>
          <cell r="Z16" t="str">
            <v>VP &amp; Support</v>
          </cell>
        </row>
        <row r="17">
          <cell r="P17">
            <v>0.86199999999999999</v>
          </cell>
          <cell r="Q17">
            <v>0.90300000000000002</v>
          </cell>
          <cell r="R17" t="str">
            <v>-</v>
          </cell>
          <cell r="S17">
            <v>0.85399999999999998</v>
          </cell>
          <cell r="U17">
            <v>0.85399999999999998</v>
          </cell>
        </row>
        <row r="18">
          <cell r="P18" t="str">
            <v>SAFE (reliable)</v>
          </cell>
          <cell r="Q18" t="str">
            <v>Customer Operations</v>
          </cell>
          <cell r="R18" t="str">
            <v>-</v>
          </cell>
          <cell r="S18">
            <v>0.745</v>
          </cell>
          <cell r="T18">
            <v>0.745</v>
          </cell>
        </row>
        <row r="19">
          <cell r="P19">
            <v>5.0999999999999997E-2</v>
          </cell>
          <cell r="Q19" t="str">
            <v>L/H</v>
          </cell>
          <cell r="R19" t="str">
            <v>November 08</v>
          </cell>
          <cell r="S19" t="str">
            <v>2009 Target</v>
          </cell>
          <cell r="T19" t="str">
            <v>Monthly / Quarterly Status</v>
          </cell>
          <cell r="U19" t="str">
            <v>Cust Ops</v>
          </cell>
          <cell r="V19" t="str">
            <v>Cust Cont</v>
          </cell>
          <cell r="W19" t="str">
            <v>Dist Ops</v>
          </cell>
          <cell r="X19" t="str">
            <v>Billing &amp; Rev Ops</v>
          </cell>
          <cell r="Y19" t="str">
            <v>Com Rel &amp; CSC</v>
          </cell>
          <cell r="Z19" t="str">
            <v>LCS &amp; AD</v>
          </cell>
          <cell r="AA19" t="str">
            <v>UM</v>
          </cell>
          <cell r="AB19" t="str">
            <v>RPA</v>
          </cell>
          <cell r="AC19" t="str">
            <v>VP &amp; Support</v>
          </cell>
        </row>
        <row r="20">
          <cell r="A20" t="str">
            <v>Percent of Actual Meters Read</v>
          </cell>
          <cell r="B20" t="str">
            <v>H</v>
          </cell>
          <cell r="C20">
            <v>0.90100000000000002</v>
          </cell>
          <cell r="D20">
            <v>0.90100000000000002</v>
          </cell>
          <cell r="E20" t="str">
            <v>ê</v>
          </cell>
          <cell r="F20">
            <v>0.88400000000000001</v>
          </cell>
          <cell r="H20">
            <v>0.88400000000000001</v>
          </cell>
          <cell r="P20" t="str">
            <v>Percent of Actual Meters Read</v>
          </cell>
          <cell r="Q20" t="str">
            <v>H</v>
          </cell>
          <cell r="R20">
            <v>0.90300000000000002</v>
          </cell>
          <cell r="S20">
            <v>0.90100000000000002</v>
          </cell>
          <cell r="T20" t="str">
            <v>-</v>
          </cell>
          <cell r="U20">
            <v>0.89500000000000002</v>
          </cell>
          <cell r="W20">
            <v>0.89500000000000002</v>
          </cell>
        </row>
        <row r="21">
          <cell r="A21" t="str">
            <v>Meters Not Read &gt;7 Months (K)</v>
          </cell>
          <cell r="B21" t="str">
            <v>L</v>
          </cell>
          <cell r="C21">
            <v>63</v>
          </cell>
          <cell r="D21">
            <v>55.2</v>
          </cell>
          <cell r="E21" t="str">
            <v>é</v>
          </cell>
          <cell r="F21">
            <v>12185</v>
          </cell>
          <cell r="I21">
            <v>12185</v>
          </cell>
          <cell r="P21" t="str">
            <v>Meters Not Read &gt;7 Months (K)</v>
          </cell>
          <cell r="Q21" t="str">
            <v>L</v>
          </cell>
          <cell r="R21">
            <v>63</v>
          </cell>
          <cell r="S21">
            <v>55.2</v>
          </cell>
          <cell r="V21">
            <v>12094</v>
          </cell>
        </row>
        <row r="22">
          <cell r="A22" t="str">
            <v>MR Errors/10,000 Reads</v>
          </cell>
          <cell r="B22" t="str">
            <v>L</v>
          </cell>
          <cell r="C22">
            <v>4</v>
          </cell>
          <cell r="D22">
            <v>3.9</v>
          </cell>
          <cell r="E22" t="str">
            <v>é</v>
          </cell>
          <cell r="F22">
            <v>3.9</v>
          </cell>
          <cell r="H22">
            <v>3.9</v>
          </cell>
          <cell r="I22">
            <v>0.99680999999999997</v>
          </cell>
          <cell r="P22" t="str">
            <v>MR Errors/10,000 Reads</v>
          </cell>
          <cell r="Q22" t="str">
            <v>L</v>
          </cell>
          <cell r="R22">
            <v>2.7</v>
          </cell>
          <cell r="S22">
            <v>3.9</v>
          </cell>
          <cell r="T22" t="str">
            <v>-</v>
          </cell>
          <cell r="U22">
            <v>5.3</v>
          </cell>
          <cell r="V22">
            <v>0.99490000000000001</v>
          </cell>
          <cell r="W22">
            <v>5.3</v>
          </cell>
        </row>
        <row r="23">
          <cell r="A23" t="str">
            <v>Gen'l Inquiry Service Level (30 sec.)</v>
          </cell>
          <cell r="B23" t="str">
            <v>H</v>
          </cell>
          <cell r="C23">
            <v>0.76</v>
          </cell>
          <cell r="D23" t="str">
            <v>51.0% 2</v>
          </cell>
          <cell r="E23" t="str">
            <v>é</v>
          </cell>
          <cell r="F23">
            <v>0.61399999999999999</v>
          </cell>
          <cell r="G23">
            <v>0.61399999999999999</v>
          </cell>
          <cell r="P23" t="str">
            <v>Gen'l Inquiry Service Level (30 sec.)</v>
          </cell>
          <cell r="Q23" t="str">
            <v>H</v>
          </cell>
          <cell r="R23">
            <v>0.70199999999999996</v>
          </cell>
          <cell r="S23">
            <v>0.51</v>
          </cell>
          <cell r="T23" t="str">
            <v>+</v>
          </cell>
          <cell r="U23">
            <v>0.69499999999999995</v>
          </cell>
          <cell r="V23">
            <v>0.69499999999999995</v>
          </cell>
        </row>
        <row r="24">
          <cell r="A24" t="str">
            <v>Abandonment Rate - Inbound Collections</v>
          </cell>
          <cell r="B24" t="str">
            <v>L</v>
          </cell>
          <cell r="C24">
            <v>0.109</v>
          </cell>
          <cell r="D24">
            <v>0.109</v>
          </cell>
          <cell r="E24" t="str">
            <v>ê</v>
          </cell>
          <cell r="F24">
            <v>0.17100000000000001</v>
          </cell>
          <cell r="G24">
            <v>0.17100000000000001</v>
          </cell>
          <cell r="H24">
            <v>169</v>
          </cell>
          <cell r="I24">
            <v>695</v>
          </cell>
          <cell r="K24">
            <v>17</v>
          </cell>
          <cell r="P24" t="str">
            <v>Abandonment Rate - Inbound Collections</v>
          </cell>
          <cell r="Q24" t="str">
            <v>L</v>
          </cell>
          <cell r="R24">
            <v>0.09</v>
          </cell>
          <cell r="S24">
            <v>0.109</v>
          </cell>
          <cell r="T24" t="str">
            <v>-</v>
          </cell>
          <cell r="U24">
            <v>0.151</v>
          </cell>
          <cell r="V24">
            <v>0.151</v>
          </cell>
          <cell r="X24">
            <v>1</v>
          </cell>
        </row>
        <row r="25">
          <cell r="A25" t="str">
            <v>First Contact Resolution</v>
          </cell>
          <cell r="B25" t="str">
            <v>H</v>
          </cell>
          <cell r="C25" t="str">
            <v>n/a</v>
          </cell>
          <cell r="D25" t="str">
            <v>Tracking</v>
          </cell>
          <cell r="E25" t="str">
            <v>é</v>
          </cell>
          <cell r="F25">
            <v>76</v>
          </cell>
          <cell r="P25" t="str">
            <v>First Contact Resolution</v>
          </cell>
          <cell r="Q25" t="str">
            <v>H</v>
          </cell>
          <cell r="R25">
            <v>0.86</v>
          </cell>
          <cell r="S25" t="str">
            <v>Tracking</v>
          </cell>
        </row>
        <row r="26">
          <cell r="A26" t="str">
            <v>Accounts Converted to Bills and Printed (%)</v>
          </cell>
          <cell r="B26" t="str">
            <v>H</v>
          </cell>
          <cell r="C26">
            <v>0.98699999999999999</v>
          </cell>
          <cell r="D26">
            <v>0.98799999999999999</v>
          </cell>
          <cell r="E26" t="str">
            <v>é</v>
          </cell>
          <cell r="F26">
            <v>76</v>
          </cell>
          <cell r="P26" t="str">
            <v>Accounts Converted to Bills and Printed (%)</v>
          </cell>
          <cell r="Q26" t="str">
            <v>H</v>
          </cell>
          <cell r="R26">
            <v>0.99299999999999999</v>
          </cell>
          <cell r="S26">
            <v>0.98799999999999999</v>
          </cell>
        </row>
        <row r="27">
          <cell r="A27" t="str">
            <v>Billing Exception Time</v>
          </cell>
          <cell r="B27" t="str">
            <v>L</v>
          </cell>
          <cell r="C27">
            <v>3.8</v>
          </cell>
          <cell r="D27">
            <v>3.6</v>
          </cell>
          <cell r="E27" t="str">
            <v>é</v>
          </cell>
          <cell r="F27">
            <v>75</v>
          </cell>
          <cell r="P27" t="str">
            <v>Billing Exception Time</v>
          </cell>
          <cell r="Q27" t="str">
            <v>L</v>
          </cell>
          <cell r="R27">
            <v>2.7</v>
          </cell>
          <cell r="S27">
            <v>3.6</v>
          </cell>
        </row>
        <row r="28">
          <cell r="A28" t="str">
            <v>Payments Deposited within 1 Bus Day (%)</v>
          </cell>
          <cell r="B28" t="str">
            <v>H</v>
          </cell>
          <cell r="C28">
            <v>0.94699999999999995</v>
          </cell>
          <cell r="D28">
            <v>0.96499999999999997</v>
          </cell>
          <cell r="E28" t="str">
            <v>é</v>
          </cell>
          <cell r="F28">
            <v>0.98899999999999999</v>
          </cell>
          <cell r="G28">
            <v>8.3000000000000007</v>
          </cell>
          <cell r="I28">
            <v>0.98899999999999999</v>
          </cell>
          <cell r="P28" t="str">
            <v>Payments Deposited within 1 Bus Day (%)</v>
          </cell>
          <cell r="Q28" t="str">
            <v>H</v>
          </cell>
          <cell r="R28">
            <v>0.91200000000000003</v>
          </cell>
          <cell r="S28">
            <v>0.96499999999999997</v>
          </cell>
          <cell r="T28" t="str">
            <v>+</v>
          </cell>
          <cell r="U28">
            <v>1</v>
          </cell>
          <cell r="V28">
            <v>7.4</v>
          </cell>
          <cell r="X28">
            <v>1</v>
          </cell>
        </row>
        <row r="29">
          <cell r="A29" t="str">
            <v>Participation in Auto-Pay</v>
          </cell>
          <cell r="B29" t="str">
            <v>H</v>
          </cell>
          <cell r="C29">
            <v>104290</v>
          </cell>
          <cell r="D29">
            <v>126994</v>
          </cell>
          <cell r="E29" t="str">
            <v>ê</v>
          </cell>
          <cell r="F29">
            <v>101261</v>
          </cell>
          <cell r="L29">
            <v>101261</v>
          </cell>
          <cell r="P29" t="str">
            <v>Participation in Auto-Pay</v>
          </cell>
          <cell r="Q29" t="str">
            <v>H</v>
          </cell>
          <cell r="R29">
            <v>104290</v>
          </cell>
          <cell r="S29">
            <v>126444.27272727279</v>
          </cell>
          <cell r="T29" t="str">
            <v>-</v>
          </cell>
          <cell r="U29">
            <v>101261</v>
          </cell>
          <cell r="AA29">
            <v>101261</v>
          </cell>
        </row>
        <row r="30">
          <cell r="A30" t="str">
            <v>Cashier Errors</v>
          </cell>
          <cell r="B30" t="str">
            <v>L</v>
          </cell>
          <cell r="C30">
            <v>3.8</v>
          </cell>
          <cell r="D30">
            <v>3.7</v>
          </cell>
          <cell r="E30" t="str">
            <v>YE Status</v>
          </cell>
          <cell r="F30" t="str">
            <v>Cust Ops</v>
          </cell>
          <cell r="G30" t="str">
            <v>Cust Cont</v>
          </cell>
          <cell r="H30" t="str">
            <v>Dist Ops</v>
          </cell>
          <cell r="I30" t="str">
            <v>Billing &amp; Rev Ops</v>
          </cell>
          <cell r="J30" t="str">
            <v>iPower &amp; AMR</v>
          </cell>
          <cell r="K30" t="str">
            <v>LCS &amp; AD</v>
          </cell>
          <cell r="L30" t="str">
            <v>UM</v>
          </cell>
          <cell r="M30" t="str">
            <v>VP &amp; Support</v>
          </cell>
          <cell r="P30" t="str">
            <v>Cashier Errors</v>
          </cell>
          <cell r="Q30" t="str">
            <v>L</v>
          </cell>
          <cell r="R30">
            <v>5.5</v>
          </cell>
          <cell r="S30">
            <v>3.7</v>
          </cell>
          <cell r="T30" t="str">
            <v>Cust Cont</v>
          </cell>
          <cell r="U30" t="str">
            <v>Dist Ops</v>
          </cell>
          <cell r="V30" t="str">
            <v>Billing &amp; Rev Ops</v>
          </cell>
          <cell r="W30" t="str">
            <v>iPower &amp; AMR</v>
          </cell>
          <cell r="X30" t="str">
            <v>LCS &amp; AD</v>
          </cell>
          <cell r="Y30" t="str">
            <v>UM</v>
          </cell>
          <cell r="Z30" t="str">
            <v>VP &amp; Support</v>
          </cell>
        </row>
        <row r="31">
          <cell r="A31" t="str">
            <v>BPU Inquiry Rate-Collection</v>
          </cell>
          <cell r="B31" t="str">
            <v>L</v>
          </cell>
          <cell r="C31">
            <v>1.27</v>
          </cell>
          <cell r="D31">
            <v>1.25</v>
          </cell>
          <cell r="E31" t="str">
            <v>ê</v>
          </cell>
          <cell r="F31">
            <v>1.84</v>
          </cell>
          <cell r="M31">
            <v>13</v>
          </cell>
          <cell r="P31" t="str">
            <v>BPU Inquiry Rate-Collection</v>
          </cell>
          <cell r="Q31" t="str">
            <v>L</v>
          </cell>
          <cell r="R31">
            <v>1.29</v>
          </cell>
          <cell r="S31">
            <v>1.25</v>
          </cell>
          <cell r="T31" t="str">
            <v>+</v>
          </cell>
          <cell r="U31">
            <v>0.99</v>
          </cell>
          <cell r="Z31">
            <v>3.34</v>
          </cell>
        </row>
        <row r="32">
          <cell r="A32" t="str">
            <v>BPU Inquiries - Non-Collection</v>
          </cell>
          <cell r="B32" t="str">
            <v>L</v>
          </cell>
          <cell r="C32">
            <v>839</v>
          </cell>
          <cell r="D32">
            <v>1038</v>
          </cell>
          <cell r="E32" t="str">
            <v>ê</v>
          </cell>
          <cell r="F32">
            <v>2193</v>
          </cell>
          <cell r="G32">
            <v>511</v>
          </cell>
          <cell r="H32">
            <v>324</v>
          </cell>
          <cell r="I32">
            <v>1310</v>
          </cell>
          <cell r="J32">
            <v>48</v>
          </cell>
          <cell r="K32">
            <v>6.18</v>
          </cell>
          <cell r="L32">
            <v>10.108000000000001</v>
          </cell>
          <cell r="M32">
            <v>77.900000000000006</v>
          </cell>
          <cell r="P32" t="str">
            <v>BPU Inquiries - Non-Collection</v>
          </cell>
          <cell r="Q32" t="str">
            <v>L</v>
          </cell>
          <cell r="R32">
            <v>57</v>
          </cell>
          <cell r="S32">
            <v>68.059025322466994</v>
          </cell>
          <cell r="T32" t="str">
            <v>-</v>
          </cell>
          <cell r="U32">
            <v>233</v>
          </cell>
          <cell r="V32">
            <v>24</v>
          </cell>
          <cell r="W32">
            <v>17</v>
          </cell>
          <cell r="X32">
            <v>186</v>
          </cell>
          <cell r="Y32">
            <v>6</v>
          </cell>
          <cell r="Z32">
            <v>4.8</v>
          </cell>
        </row>
        <row r="33">
          <cell r="A33" t="str">
            <v>Perception Survey (Res/Sm Business)</v>
          </cell>
          <cell r="B33" t="str">
            <v>H</v>
          </cell>
          <cell r="C33">
            <v>75</v>
          </cell>
          <cell r="D33">
            <v>76</v>
          </cell>
          <cell r="E33" t="str">
            <v>ê</v>
          </cell>
          <cell r="F33">
            <v>74</v>
          </cell>
          <cell r="I33">
            <v>1.46</v>
          </cell>
          <cell r="P33" t="str">
            <v>Perception Survey (Res/Sm Business)</v>
          </cell>
          <cell r="Q33" t="str">
            <v>H</v>
          </cell>
          <cell r="R33">
            <v>76</v>
          </cell>
          <cell r="S33">
            <v>76</v>
          </cell>
          <cell r="T33" t="str">
            <v>-</v>
          </cell>
          <cell r="U33">
            <v>73</v>
          </cell>
          <cell r="V33">
            <v>0.88</v>
          </cell>
        </row>
        <row r="34">
          <cell r="A34" t="str">
            <v>Perception Survey (Large Business)</v>
          </cell>
          <cell r="B34" t="str">
            <v>H</v>
          </cell>
          <cell r="C34">
            <v>76</v>
          </cell>
          <cell r="D34">
            <v>77</v>
          </cell>
          <cell r="E34" t="str">
            <v>ê</v>
          </cell>
          <cell r="F34">
            <v>75</v>
          </cell>
          <cell r="I34">
            <v>40.94</v>
          </cell>
          <cell r="P34" t="str">
            <v>Perception Survey (Large Business)</v>
          </cell>
          <cell r="Q34" t="str">
            <v>H</v>
          </cell>
          <cell r="R34">
            <v>74</v>
          </cell>
          <cell r="S34">
            <v>77</v>
          </cell>
          <cell r="T34" t="str">
            <v>-</v>
          </cell>
          <cell r="U34">
            <v>74</v>
          </cell>
          <cell r="V34">
            <v>36.46</v>
          </cell>
        </row>
        <row r="35">
          <cell r="A35" t="str">
            <v>Moment of Truth Survey</v>
          </cell>
          <cell r="B35" t="str">
            <v>H</v>
          </cell>
          <cell r="C35">
            <v>8.6999999999999993</v>
          </cell>
          <cell r="D35">
            <v>8.6999999999999993</v>
          </cell>
          <cell r="E35" t="str">
            <v>ê</v>
          </cell>
          <cell r="F35">
            <v>8.1999999999999993</v>
          </cell>
          <cell r="G35">
            <v>8.1</v>
          </cell>
          <cell r="I35">
            <v>0.20380000000000001</v>
          </cell>
          <cell r="J35">
            <v>8.5</v>
          </cell>
          <cell r="P35" t="str">
            <v>Moment of Truth Survey</v>
          </cell>
          <cell r="Q35" t="str">
            <v>H</v>
          </cell>
          <cell r="R35" t="str">
            <v>Quarterly</v>
          </cell>
          <cell r="S35">
            <v>8.6999999999999993</v>
          </cell>
          <cell r="U35" t="str">
            <v>Quarterly</v>
          </cell>
          <cell r="V35" t="str">
            <v>Qtrly</v>
          </cell>
          <cell r="Y35" t="str">
            <v>Qtrly</v>
          </cell>
        </row>
        <row r="36">
          <cell r="A36" t="str">
            <v>New Business Construction Survey-CO</v>
          </cell>
          <cell r="B36" t="str">
            <v>H</v>
          </cell>
          <cell r="C36">
            <v>8.3000000000000007</v>
          </cell>
          <cell r="D36">
            <v>8.4</v>
          </cell>
          <cell r="E36" t="str">
            <v>ê</v>
          </cell>
          <cell r="F36">
            <v>8.1</v>
          </cell>
          <cell r="G36">
            <v>8.1</v>
          </cell>
          <cell r="K36">
            <v>6.4329520000000002</v>
          </cell>
          <cell r="P36" t="str">
            <v>New Business Construction Survey-CO</v>
          </cell>
          <cell r="Q36" t="str">
            <v>H</v>
          </cell>
          <cell r="R36" t="str">
            <v>Quarterly</v>
          </cell>
          <cell r="S36">
            <v>8.4</v>
          </cell>
          <cell r="U36" t="str">
            <v>Quarterly</v>
          </cell>
          <cell r="V36" t="str">
            <v>Qtrly</v>
          </cell>
          <cell r="X36">
            <v>0.20849899999999999</v>
          </cell>
          <cell r="Y36" t="str">
            <v>Qtrly</v>
          </cell>
        </row>
        <row r="37">
          <cell r="A37" t="str">
            <v>Client Value Assessment</v>
          </cell>
          <cell r="B37" t="str">
            <v>H</v>
          </cell>
          <cell r="C37">
            <v>8.1000000000000003E-2</v>
          </cell>
          <cell r="D37">
            <v>8.4</v>
          </cell>
          <cell r="E37" t="str">
            <v>é</v>
          </cell>
          <cell r="F37">
            <v>8.9</v>
          </cell>
          <cell r="L37">
            <v>141.6</v>
          </cell>
          <cell r="M37">
            <v>8.9</v>
          </cell>
          <cell r="P37" t="str">
            <v>Client Value Assessment</v>
          </cell>
          <cell r="Q37" t="str">
            <v>H</v>
          </cell>
          <cell r="R37" t="str">
            <v>Semi-Annual</v>
          </cell>
          <cell r="S37">
            <v>8.4</v>
          </cell>
          <cell r="U37" t="str">
            <v>SemiAnnul</v>
          </cell>
          <cell r="Y37">
            <v>12.8</v>
          </cell>
          <cell r="AB37" t="str">
            <v>SemiAn</v>
          </cell>
        </row>
        <row r="38">
          <cell r="A38" t="str">
            <v>Constituent Satisfaction Index</v>
          </cell>
          <cell r="B38" t="str">
            <v>H</v>
          </cell>
          <cell r="C38">
            <v>7.2</v>
          </cell>
          <cell r="D38">
            <v>7.2</v>
          </cell>
          <cell r="E38" t="str">
            <v>é</v>
          </cell>
          <cell r="F38">
            <v>7.6</v>
          </cell>
          <cell r="J38">
            <v>7.4</v>
          </cell>
          <cell r="M38">
            <v>7.9</v>
          </cell>
          <cell r="P38" t="str">
            <v>Constituent Satisfaction Index</v>
          </cell>
          <cell r="Q38" t="str">
            <v>H</v>
          </cell>
          <cell r="R38">
            <v>7.2</v>
          </cell>
          <cell r="S38">
            <v>7.2</v>
          </cell>
          <cell r="T38" t="str">
            <v>+</v>
          </cell>
          <cell r="U38">
            <v>8.1999999999999993</v>
          </cell>
          <cell r="Y38">
            <v>8.1999999999999993</v>
          </cell>
          <cell r="AB38">
            <v>8.3000000000000007</v>
          </cell>
        </row>
        <row r="39">
          <cell r="A39" t="str">
            <v>SOX Test Failure</v>
          </cell>
          <cell r="B39" t="str">
            <v>L</v>
          </cell>
          <cell r="C39">
            <v>0</v>
          </cell>
          <cell r="D39">
            <v>2</v>
          </cell>
          <cell r="E39" t="str">
            <v>ê</v>
          </cell>
          <cell r="F39">
            <v>5</v>
          </cell>
          <cell r="J39">
            <v>5</v>
          </cell>
          <cell r="P39" t="str">
            <v>SOX Test Failure</v>
          </cell>
          <cell r="Q39" t="str">
            <v>L</v>
          </cell>
          <cell r="R39">
            <v>0</v>
          </cell>
          <cell r="S39">
            <v>0</v>
          </cell>
          <cell r="T39" t="str">
            <v>+</v>
          </cell>
          <cell r="U39">
            <v>0</v>
          </cell>
          <cell r="Y39">
            <v>0</v>
          </cell>
        </row>
        <row r="40">
          <cell r="A40" t="str">
            <v>1 Beginning April 2009, the data source for Percent Meters Read has changed.</v>
          </cell>
        </row>
        <row r="41">
          <cell r="A41" t="str">
            <v>2 Exluding first 10 Days after the iPower 'Go-Live'</v>
          </cell>
          <cell r="B41" t="str">
            <v>L/H</v>
          </cell>
          <cell r="C41" t="str">
            <v>Dec 09 YTD</v>
          </cell>
          <cell r="D41" t="str">
            <v>2010 Target</v>
          </cell>
          <cell r="E41" t="str">
            <v>YE Status</v>
          </cell>
          <cell r="F41" t="str">
            <v>Cust Ops</v>
          </cell>
          <cell r="G41" t="str">
            <v>Cust Cont</v>
          </cell>
          <cell r="H41" t="str">
            <v>Dist Ops</v>
          </cell>
          <cell r="I41" t="str">
            <v>Billing &amp; Rev Ops</v>
          </cell>
          <cell r="J41" t="str">
            <v>iPower &amp; AMR</v>
          </cell>
          <cell r="K41" t="str">
            <v>LCS &amp; AD</v>
          </cell>
          <cell r="L41" t="str">
            <v>UM</v>
          </cell>
          <cell r="M41" t="str">
            <v>VP &amp; Support</v>
          </cell>
          <cell r="P41">
            <v>40148</v>
          </cell>
          <cell r="Q41" t="str">
            <v>2010 Target</v>
          </cell>
          <cell r="R41" t="str">
            <v>Report Period Status</v>
          </cell>
          <cell r="S41" t="str">
            <v>Cust Ops</v>
          </cell>
          <cell r="T41" t="str">
            <v>Cust Cont</v>
          </cell>
          <cell r="U41" t="str">
            <v>Dist Ops</v>
          </cell>
          <cell r="V41" t="str">
            <v>Billing &amp; Rev Ops</v>
          </cell>
          <cell r="W41" t="str">
            <v>iPower &amp; AMR</v>
          </cell>
          <cell r="X41" t="str">
            <v>LCS &amp; AD</v>
          </cell>
          <cell r="Y41" t="str">
            <v>UM</v>
          </cell>
          <cell r="Z41" t="str">
            <v>VP &amp; Support</v>
          </cell>
        </row>
        <row r="42">
          <cell r="A42" t="str">
            <v>ECONOMIC</v>
          </cell>
          <cell r="B42" t="str">
            <v>Customer Operations</v>
          </cell>
          <cell r="C42">
            <v>0.221</v>
          </cell>
          <cell r="D42">
            <v>0.22</v>
          </cell>
          <cell r="E42" t="str">
            <v>é</v>
          </cell>
          <cell r="F42">
            <v>0.27800000000000002</v>
          </cell>
          <cell r="G42">
            <v>0.27800000000000002</v>
          </cell>
          <cell r="P42" t="str">
            <v>ECONOMIC</v>
          </cell>
          <cell r="Q42" t="str">
            <v>Customer Operations</v>
          </cell>
          <cell r="R42" t="str">
            <v>+</v>
          </cell>
          <cell r="S42">
            <v>0.29199999999999998</v>
          </cell>
          <cell r="T42">
            <v>0.29199999999999998</v>
          </cell>
        </row>
        <row r="43">
          <cell r="P43">
            <v>0.02</v>
          </cell>
          <cell r="Q43" t="str">
            <v>L/H</v>
          </cell>
          <cell r="R43" t="str">
            <v>November 08</v>
          </cell>
          <cell r="S43" t="str">
            <v>2009 Target</v>
          </cell>
          <cell r="T43" t="str">
            <v>Monthly / Quarterly Status</v>
          </cell>
          <cell r="U43" t="str">
            <v>Cust Ops</v>
          </cell>
          <cell r="V43" t="str">
            <v>Cust Cont</v>
          </cell>
          <cell r="W43" t="str">
            <v>Dist Ops</v>
          </cell>
          <cell r="X43" t="str">
            <v>Billing &amp; Rev Ops</v>
          </cell>
          <cell r="Y43" t="str">
            <v>Com Rel &amp; CSC</v>
          </cell>
          <cell r="Z43" t="str">
            <v>LCS &amp; AD</v>
          </cell>
          <cell r="AA43" t="str">
            <v>UM</v>
          </cell>
          <cell r="AB43" t="str">
            <v>RPA</v>
          </cell>
          <cell r="AC43" t="str">
            <v>VP &amp; Support</v>
          </cell>
        </row>
        <row r="44">
          <cell r="P44" t="str">
            <v>CapEx ($M)</v>
          </cell>
          <cell r="Q44" t="str">
            <v>L</v>
          </cell>
          <cell r="R44">
            <v>0.6</v>
          </cell>
          <cell r="S44">
            <v>0.83241392000000003</v>
          </cell>
          <cell r="T44" t="str">
            <v>+</v>
          </cell>
          <cell r="U44">
            <v>7.0000000000000007E-2</v>
          </cell>
          <cell r="X44">
            <v>9.4</v>
          </cell>
          <cell r="AC44">
            <v>7.0000000000000007E-2</v>
          </cell>
        </row>
        <row r="45">
          <cell r="P45" t="str">
            <v>iPower CapEx ($M)</v>
          </cell>
          <cell r="Q45" t="str">
            <v>L</v>
          </cell>
          <cell r="R45">
            <v>4.2</v>
          </cell>
          <cell r="S45">
            <v>0</v>
          </cell>
          <cell r="T45" t="str">
            <v>-</v>
          </cell>
          <cell r="U45">
            <v>0.23300000000000001</v>
          </cell>
          <cell r="X45">
            <v>8.8000000000000007</v>
          </cell>
          <cell r="AC45">
            <v>0.23300000000000001</v>
          </cell>
        </row>
        <row r="46">
          <cell r="P46" t="str">
            <v>Accountability O&amp;M ($M)</v>
          </cell>
          <cell r="Q46" t="str">
            <v>L</v>
          </cell>
          <cell r="R46">
            <v>12.9</v>
          </cell>
          <cell r="S46">
            <v>14.713585</v>
          </cell>
          <cell r="T46" t="str">
            <v>-</v>
          </cell>
          <cell r="U46">
            <v>15.112959</v>
          </cell>
          <cell r="V46">
            <v>2.5872310000000001</v>
          </cell>
          <cell r="W46">
            <v>3.014513</v>
          </cell>
          <cell r="X46">
            <v>2.344919</v>
          </cell>
          <cell r="Y46">
            <v>1.3205929999999999</v>
          </cell>
          <cell r="Z46">
            <v>0.39267099999999999</v>
          </cell>
          <cell r="AA46">
            <v>0.75771900000000003</v>
          </cell>
          <cell r="AB46">
            <v>0.101812</v>
          </cell>
          <cell r="AC46">
            <v>4.5935009999999998</v>
          </cell>
        </row>
        <row r="47">
          <cell r="P47" t="str">
            <v>Net Write-Off ($) /$100 billed</v>
          </cell>
          <cell r="Q47" t="str">
            <v>L</v>
          </cell>
          <cell r="R47">
            <v>1.22</v>
          </cell>
          <cell r="S47">
            <v>0.82</v>
          </cell>
          <cell r="T47" t="str">
            <v>-</v>
          </cell>
          <cell r="U47">
            <v>2.72</v>
          </cell>
          <cell r="X47">
            <v>2.72</v>
          </cell>
        </row>
        <row r="48">
          <cell r="P48" t="str">
            <v>Days Sales Outstanding</v>
          </cell>
          <cell r="Q48" t="str">
            <v>L</v>
          </cell>
          <cell r="R48">
            <v>34.4</v>
          </cell>
          <cell r="S48">
            <v>34.5</v>
          </cell>
          <cell r="T48" t="str">
            <v>-</v>
          </cell>
          <cell r="U48">
            <v>39.5</v>
          </cell>
          <cell r="X48">
            <v>39.5</v>
          </cell>
        </row>
        <row r="49">
          <cell r="P49" t="str">
            <v>Aged Receivables &gt;90 Days (%) 3</v>
          </cell>
          <cell r="Q49" t="str">
            <v>L</v>
          </cell>
          <cell r="R49">
            <v>0.17599999999999999</v>
          </cell>
          <cell r="S49">
            <v>0.14499999999999999</v>
          </cell>
          <cell r="T49" t="str">
            <v>-</v>
          </cell>
          <cell r="U49">
            <v>0.25230000000000002</v>
          </cell>
          <cell r="X49">
            <v>0.25230000000000002</v>
          </cell>
        </row>
        <row r="50">
          <cell r="P50" t="str">
            <v xml:space="preserve">Notice Dollars Collected on RNP (%) </v>
          </cell>
          <cell r="Q50" t="str">
            <v>H</v>
          </cell>
          <cell r="R50">
            <v>0.66</v>
          </cell>
          <cell r="S50">
            <v>0.70099999999999996</v>
          </cell>
        </row>
        <row r="51">
          <cell r="P51" t="str">
            <v>Dollars Treated by Field Collections</v>
          </cell>
          <cell r="Q51" t="str">
            <v>H</v>
          </cell>
          <cell r="R51">
            <v>13.9</v>
          </cell>
          <cell r="S51">
            <v>15.630308720588252</v>
          </cell>
        </row>
        <row r="52">
          <cell r="P52" t="str">
            <v>Unbilled Revenue Recovery ($M)</v>
          </cell>
          <cell r="Q52" t="str">
            <v>H</v>
          </cell>
          <cell r="R52">
            <v>2.2000000000000002</v>
          </cell>
          <cell r="S52">
            <v>2.9797671473796945</v>
          </cell>
        </row>
        <row r="53">
          <cell r="P53" t="str">
            <v>Delinquent Accounts Covered By Deposit</v>
          </cell>
          <cell r="Q53" t="str">
            <v>H</v>
          </cell>
          <cell r="R53">
            <v>0.247</v>
          </cell>
          <cell r="S53">
            <v>0.23</v>
          </cell>
          <cell r="T53" t="str">
            <v>-</v>
          </cell>
          <cell r="U53">
            <v>0.183</v>
          </cell>
          <cell r="X53">
            <v>0.183</v>
          </cell>
        </row>
        <row r="54">
          <cell r="P54" t="str">
            <v>LCS Outdoor Lighting Sales ($M)</v>
          </cell>
          <cell r="Q54" t="str">
            <v>H</v>
          </cell>
          <cell r="R54">
            <v>0.67</v>
          </cell>
          <cell r="S54">
            <v>0.4572</v>
          </cell>
          <cell r="T54" t="str">
            <v>+</v>
          </cell>
          <cell r="U54">
            <v>0.27300000000000002</v>
          </cell>
          <cell r="Z54">
            <v>0.27300000000000002</v>
          </cell>
        </row>
        <row r="55">
          <cell r="P55" t="str">
            <v>Contract Revenue ($M)</v>
          </cell>
          <cell r="Q55" t="str">
            <v>H</v>
          </cell>
          <cell r="R55">
            <v>6.9</v>
          </cell>
          <cell r="S55">
            <v>7.0078522185032197</v>
          </cell>
          <cell r="T55" t="str">
            <v>+</v>
          </cell>
          <cell r="U55">
            <v>7.5</v>
          </cell>
          <cell r="AA55">
            <v>7.5</v>
          </cell>
        </row>
        <row r="56">
          <cell r="P56" t="str">
            <v>AWH Revenue ($M)</v>
          </cell>
          <cell r="Q56" t="str">
            <v>H</v>
          </cell>
          <cell r="R56">
            <v>1.2</v>
          </cell>
          <cell r="S56">
            <v>1.267496</v>
          </cell>
          <cell r="T56" t="str">
            <v>+</v>
          </cell>
          <cell r="U56">
            <v>1.4</v>
          </cell>
          <cell r="AA56">
            <v>1.4</v>
          </cell>
        </row>
        <row r="57">
          <cell r="P57" t="str">
            <v>HVAC Revenue ($M)</v>
          </cell>
          <cell r="Q57" t="str">
            <v>H</v>
          </cell>
          <cell r="R57">
            <v>2.2999999999999998</v>
          </cell>
          <cell r="S57">
            <v>2.8912330000000002</v>
          </cell>
          <cell r="T57" t="str">
            <v>+</v>
          </cell>
          <cell r="U57">
            <v>3.2</v>
          </cell>
          <cell r="AA57">
            <v>3.2</v>
          </cell>
        </row>
        <row r="58">
          <cell r="P58" t="str">
            <v>Payment Assistance-# Of Accounts</v>
          </cell>
          <cell r="Q58" t="str">
            <v>H</v>
          </cell>
          <cell r="R58">
            <v>0</v>
          </cell>
          <cell r="S58">
            <v>253825.75</v>
          </cell>
          <cell r="T58" t="str">
            <v>+</v>
          </cell>
          <cell r="U58">
            <v>288072</v>
          </cell>
          <cell r="Y58">
            <v>288072</v>
          </cell>
        </row>
        <row r="59">
          <cell r="P59" t="str">
            <v>Payment Assistance-Dollars ($M)</v>
          </cell>
          <cell r="Q59" t="str">
            <v>H</v>
          </cell>
          <cell r="R59">
            <v>9.1</v>
          </cell>
          <cell r="S59">
            <v>20.135999999999999</v>
          </cell>
          <cell r="T59" t="str">
            <v>-</v>
          </cell>
          <cell r="U59">
            <v>9.1999999999999993</v>
          </cell>
          <cell r="Y59">
            <v>9.1999999999999993</v>
          </cell>
        </row>
        <row r="60">
          <cell r="P60" t="str">
            <v>Capital Projects' Results</v>
          </cell>
          <cell r="Q60" t="str">
            <v>H</v>
          </cell>
          <cell r="R60" t="str">
            <v>NA</v>
          </cell>
          <cell r="S60">
            <v>0.95</v>
          </cell>
          <cell r="T60" t="str">
            <v>Quarterly</v>
          </cell>
        </row>
        <row r="63">
          <cell r="P63" t="str">
            <v>GREEN (ENERGY)</v>
          </cell>
          <cell r="Q63" t="str">
            <v>Customer Operations</v>
          </cell>
        </row>
        <row r="64">
          <cell r="Q64" t="str">
            <v>L/H</v>
          </cell>
          <cell r="R64" t="str">
            <v>November 08</v>
          </cell>
          <cell r="S64" t="str">
            <v>2009 Target</v>
          </cell>
          <cell r="T64" t="str">
            <v>Monthly / Quarterly Status</v>
          </cell>
          <cell r="U64" t="str">
            <v>Cust Ops</v>
          </cell>
          <cell r="V64" t="str">
            <v>Cust Cont</v>
          </cell>
          <cell r="W64" t="str">
            <v>Dist Ops</v>
          </cell>
          <cell r="X64" t="str">
            <v>Billing &amp; Rev Ops</v>
          </cell>
          <cell r="Y64" t="str">
            <v>Com Rel &amp; CSC</v>
          </cell>
          <cell r="Z64" t="str">
            <v>LCS &amp; AD</v>
          </cell>
          <cell r="AA64" t="str">
            <v>UM</v>
          </cell>
          <cell r="AB64" t="str">
            <v>RPA</v>
          </cell>
          <cell r="AC64" t="str">
            <v>VP &amp; Support</v>
          </cell>
        </row>
        <row r="65">
          <cell r="P65" t="str">
            <v>Web Transactions (%)</v>
          </cell>
          <cell r="Q65" t="str">
            <v>H</v>
          </cell>
          <cell r="R65">
            <v>1.26E-2</v>
          </cell>
          <cell r="S65">
            <v>0.03</v>
          </cell>
          <cell r="T65" t="str">
            <v>+</v>
          </cell>
          <cell r="U65">
            <v>0.30199999999999999</v>
          </cell>
          <cell r="V65">
            <v>0.30199999999999999</v>
          </cell>
        </row>
        <row r="66">
          <cell r="P66" t="str">
            <v>Paperless Billing (%)</v>
          </cell>
          <cell r="Q66" t="str">
            <v>H</v>
          </cell>
          <cell r="R66" t="str">
            <v>NA</v>
          </cell>
          <cell r="S66">
            <v>2.5000000000000001E-2</v>
          </cell>
          <cell r="T66" t="str">
            <v>-</v>
          </cell>
          <cell r="U66">
            <v>1.6E-2</v>
          </cell>
          <cell r="X66">
            <v>1.6E-2</v>
          </cell>
        </row>
        <row r="67">
          <cell r="P67" t="str">
            <v>Solar Loan Program Applications (MW)</v>
          </cell>
          <cell r="Q67" t="str">
            <v>H</v>
          </cell>
          <cell r="R67" t="str">
            <v>NA</v>
          </cell>
          <cell r="S67">
            <v>11.4</v>
          </cell>
          <cell r="T67" t="str">
            <v>Quarterly</v>
          </cell>
        </row>
        <row r="68">
          <cell r="P68" t="str">
            <v>Cost Per Tier 1 Audit (Whole House Efficiency Sub-Prog)</v>
          </cell>
          <cell r="Q68" t="str">
            <v>L</v>
          </cell>
          <cell r="R68" t="str">
            <v>NA</v>
          </cell>
          <cell r="S68">
            <v>184</v>
          </cell>
          <cell r="T68" t="str">
            <v>Quarterly</v>
          </cell>
        </row>
        <row r="69">
          <cell r="P69" t="str">
            <v>Carbon Abatement Committed Contracts for Warehouses and Hospitals ($M)</v>
          </cell>
          <cell r="Q69" t="str">
            <v>H</v>
          </cell>
          <cell r="R69" t="str">
            <v>NA</v>
          </cell>
          <cell r="S69">
            <v>7.1999999999999993</v>
          </cell>
          <cell r="T69" t="str">
            <v>Quarterly</v>
          </cell>
        </row>
        <row r="70">
          <cell r="P70" t="str">
            <v>Fleet MPG</v>
          </cell>
          <cell r="Q70" t="str">
            <v>L</v>
          </cell>
          <cell r="R70">
            <v>9.14</v>
          </cell>
          <cell r="S70">
            <v>8.9</v>
          </cell>
          <cell r="T70" t="str">
            <v>+</v>
          </cell>
          <cell r="U70">
            <v>9.02</v>
          </cell>
        </row>
        <row r="71">
          <cell r="P71" t="str">
            <v>Non-Hazardous Waste</v>
          </cell>
          <cell r="Q71" t="str">
            <v>H</v>
          </cell>
          <cell r="R71">
            <v>0.74739999999999995</v>
          </cell>
          <cell r="S71">
            <v>0.69499999999999995</v>
          </cell>
          <cell r="T71" t="str">
            <v>-</v>
          </cell>
          <cell r="U71">
            <v>0.62539999999999996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finitions &amp; Accountability"/>
      <sheetName val="Customer Operations"/>
      <sheetName val="PIP Forecast"/>
      <sheetName val="2009 History"/>
      <sheetName val="2010 Monthly Targets"/>
      <sheetName val="2010_CO_ScoreCard"/>
      <sheetName val="Responsible Parties"/>
      <sheetName val="YTD PIP Status"/>
    </sheetNames>
    <sheetDataSet>
      <sheetData sheetId="0"/>
      <sheetData sheetId="1" refreshError="1">
        <row r="8">
          <cell r="A8" t="str">
            <v>OSHA Days Away Rate (Severity)</v>
          </cell>
          <cell r="B8" t="str">
            <v>L</v>
          </cell>
          <cell r="C8">
            <v>19.309999999999999</v>
          </cell>
          <cell r="D8">
            <v>1.69</v>
          </cell>
          <cell r="E8" t="str">
            <v>ê</v>
          </cell>
          <cell r="F8">
            <v>9.93</v>
          </cell>
          <cell r="G8">
            <v>0</v>
          </cell>
          <cell r="H8">
            <v>27.81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P8">
            <v>0</v>
          </cell>
          <cell r="Q8">
            <v>1.69</v>
          </cell>
          <cell r="R8" t="str">
            <v>+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</row>
        <row r="9">
          <cell r="A9" t="str">
            <v>Motor Vehicle Accident Rate</v>
          </cell>
          <cell r="B9" t="str">
            <v>L</v>
          </cell>
          <cell r="C9">
            <v>5.24</v>
          </cell>
          <cell r="D9">
            <v>2.82</v>
          </cell>
          <cell r="E9" t="str">
            <v>ê</v>
          </cell>
          <cell r="F9">
            <v>3.74</v>
          </cell>
          <cell r="G9">
            <v>0</v>
          </cell>
          <cell r="H9">
            <v>4.57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P9">
            <v>2.56</v>
          </cell>
          <cell r="Q9">
            <v>2.82</v>
          </cell>
          <cell r="R9" t="str">
            <v>+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</row>
        <row r="10">
          <cell r="A10" t="str">
            <v>Availability - Illness</v>
          </cell>
          <cell r="B10" t="str">
            <v>H</v>
          </cell>
          <cell r="C10">
            <v>0.95599999999999996</v>
          </cell>
          <cell r="D10">
            <v>0.97299999999999998</v>
          </cell>
          <cell r="E10" t="str">
            <v>ê</v>
          </cell>
          <cell r="F10">
            <v>0.95799999999999996</v>
          </cell>
          <cell r="G10">
            <v>0.94299999999999995</v>
          </cell>
          <cell r="H10">
            <v>0.97399999999999998</v>
          </cell>
          <cell r="I10">
            <v>0.94799999999999995</v>
          </cell>
          <cell r="J10">
            <v>0.98099999999999998</v>
          </cell>
          <cell r="K10">
            <v>0.97199999999999998</v>
          </cell>
          <cell r="L10">
            <v>0.96899999999999997</v>
          </cell>
          <cell r="M10">
            <v>0.94099999999999995</v>
          </cell>
          <cell r="P10">
            <v>0.94899999999999995</v>
          </cell>
          <cell r="Q10">
            <v>0.97299999999999998</v>
          </cell>
          <cell r="R10" t="str">
            <v>-</v>
          </cell>
          <cell r="S10">
            <v>0.95499999999999996</v>
          </cell>
          <cell r="T10">
            <v>0.94399999999999995</v>
          </cell>
          <cell r="U10">
            <v>0.96899999999999997</v>
          </cell>
          <cell r="V10">
            <v>0.93600000000000005</v>
          </cell>
          <cell r="W10">
            <v>0.98599999999999999</v>
          </cell>
          <cell r="X10">
            <v>0.97399999999999998</v>
          </cell>
          <cell r="Y10">
            <v>0.99299999999999999</v>
          </cell>
          <cell r="Z10">
            <v>0.93799999999999994</v>
          </cell>
          <cell r="AA10">
            <v>0</v>
          </cell>
          <cell r="AB10">
            <v>0</v>
          </cell>
          <cell r="AC10">
            <v>0</v>
          </cell>
        </row>
        <row r="11">
          <cell r="A11" t="str">
            <v>Staffing Levels - Permanent</v>
          </cell>
          <cell r="B11" t="str">
            <v>L</v>
          </cell>
          <cell r="C11">
            <v>1512</v>
          </cell>
          <cell r="D11">
            <v>1459</v>
          </cell>
          <cell r="E11" t="str">
            <v>é</v>
          </cell>
          <cell r="F11">
            <v>1445</v>
          </cell>
          <cell r="G11">
            <v>409</v>
          </cell>
          <cell r="H11">
            <v>504</v>
          </cell>
          <cell r="I11">
            <v>371</v>
          </cell>
          <cell r="J11">
            <v>78</v>
          </cell>
          <cell r="K11">
            <v>58</v>
          </cell>
          <cell r="L11">
            <v>26</v>
          </cell>
          <cell r="M11">
            <v>10</v>
          </cell>
          <cell r="P11">
            <v>1512</v>
          </cell>
          <cell r="Q11">
            <v>1459</v>
          </cell>
          <cell r="R11" t="str">
            <v>+</v>
          </cell>
          <cell r="S11">
            <v>1456</v>
          </cell>
          <cell r="T11">
            <v>409</v>
          </cell>
          <cell r="U11">
            <v>504</v>
          </cell>
          <cell r="V11">
            <v>371</v>
          </cell>
          <cell r="W11">
            <v>78</v>
          </cell>
          <cell r="X11">
            <v>58</v>
          </cell>
          <cell r="Y11">
            <v>26</v>
          </cell>
          <cell r="Z11">
            <v>10</v>
          </cell>
          <cell r="AA11">
            <v>0.99199999999999999</v>
          </cell>
          <cell r="AB11">
            <v>1</v>
          </cell>
          <cell r="AC11">
            <v>0.96499999999999997</v>
          </cell>
        </row>
        <row r="12">
          <cell r="A12" t="str">
            <v>Overtime</v>
          </cell>
          <cell r="B12" t="str">
            <v>L</v>
          </cell>
          <cell r="C12">
            <v>0.11899999999999999</v>
          </cell>
          <cell r="D12">
            <v>0.04</v>
          </cell>
          <cell r="E12" t="str">
            <v>ê</v>
          </cell>
          <cell r="F12">
            <v>6.2E-2</v>
          </cell>
          <cell r="G12">
            <v>0.111</v>
          </cell>
          <cell r="H12">
            <v>4.5999999999999999E-2</v>
          </cell>
          <cell r="I12">
            <v>4.2000000000000003E-2</v>
          </cell>
          <cell r="J12">
            <v>3.5999999999999997E-2</v>
          </cell>
          <cell r="K12">
            <v>3.1E-2</v>
          </cell>
          <cell r="L12">
            <v>1.9E-2</v>
          </cell>
          <cell r="M12">
            <v>0</v>
          </cell>
          <cell r="P12">
            <v>9.2999999999999999E-2</v>
          </cell>
          <cell r="Q12">
            <v>0.04</v>
          </cell>
          <cell r="R12" t="str">
            <v>+</v>
          </cell>
          <cell r="S12">
            <v>3.4000000000000002E-2</v>
          </cell>
          <cell r="T12">
            <v>7.0000000000000007E-2</v>
          </cell>
          <cell r="U12">
            <v>8.0000000000000002E-3</v>
          </cell>
          <cell r="V12">
            <v>3.2000000000000001E-2</v>
          </cell>
          <cell r="W12">
            <v>2.1000000000000001E-2</v>
          </cell>
          <cell r="X12">
            <v>4.2000000000000003E-2</v>
          </cell>
          <cell r="Y12">
            <v>1.2E-2</v>
          </cell>
          <cell r="Z12">
            <v>0</v>
          </cell>
          <cell r="AA12">
            <v>31</v>
          </cell>
          <cell r="AB12">
            <v>11</v>
          </cell>
          <cell r="AC12">
            <v>33</v>
          </cell>
        </row>
        <row r="13">
          <cell r="A13" t="str">
            <v>Employee Development - MAST</v>
          </cell>
          <cell r="B13" t="str">
            <v>H</v>
          </cell>
          <cell r="C13">
            <v>0.98399999999999999</v>
          </cell>
          <cell r="D13">
            <v>0.97</v>
          </cell>
          <cell r="E13" t="str">
            <v>é</v>
          </cell>
          <cell r="F13">
            <v>0.99</v>
          </cell>
          <cell r="G13">
            <v>0.98399999999999999</v>
          </cell>
          <cell r="H13">
            <v>1</v>
          </cell>
          <cell r="I13">
            <v>0.996</v>
          </cell>
          <cell r="J13">
            <v>1</v>
          </cell>
          <cell r="K13">
            <v>0.96799999999999997</v>
          </cell>
          <cell r="L13">
            <v>1</v>
          </cell>
          <cell r="M13">
            <v>1</v>
          </cell>
          <cell r="P13">
            <v>0.98399999999999999</v>
          </cell>
          <cell r="Q13">
            <v>0.97</v>
          </cell>
          <cell r="R13" t="str">
            <v>+</v>
          </cell>
          <cell r="S13">
            <v>0.99</v>
          </cell>
          <cell r="T13">
            <v>0.98399999999999999</v>
          </cell>
          <cell r="U13">
            <v>1</v>
          </cell>
          <cell r="V13">
            <v>0.996</v>
          </cell>
          <cell r="W13">
            <v>1</v>
          </cell>
          <cell r="X13">
            <v>0.96799999999999997</v>
          </cell>
          <cell r="Y13">
            <v>1</v>
          </cell>
          <cell r="Z13">
            <v>1</v>
          </cell>
          <cell r="AA13">
            <v>3.4000000000000002E-2</v>
          </cell>
          <cell r="AB13">
            <v>0</v>
          </cell>
          <cell r="AC13">
            <v>1.4999999999999999E-2</v>
          </cell>
        </row>
        <row r="14">
          <cell r="A14" t="str">
            <v>Corporate Culture for Ethics and Compliance</v>
          </cell>
          <cell r="B14" t="str">
            <v>H</v>
          </cell>
          <cell r="C14" t="str">
            <v>NA</v>
          </cell>
          <cell r="D14">
            <v>5.57</v>
          </cell>
          <cell r="E14" t="str">
            <v>ê</v>
          </cell>
          <cell r="F14">
            <v>5.09</v>
          </cell>
          <cell r="P14" t="str">
            <v>Employee Technical Training - BU</v>
          </cell>
          <cell r="Q14" t="str">
            <v>H</v>
          </cell>
          <cell r="R14" t="str">
            <v>Quarterly</v>
          </cell>
          <cell r="S14">
            <v>0.66659999999999997</v>
          </cell>
          <cell r="U14" t="str">
            <v>Quarterly</v>
          </cell>
        </row>
        <row r="15">
          <cell r="P15" t="str">
            <v>Employee Development - MAST</v>
          </cell>
          <cell r="Q15" t="str">
            <v>H</v>
          </cell>
          <cell r="R15">
            <v>0.17299999999999999</v>
          </cell>
          <cell r="S15">
            <v>0.85</v>
          </cell>
          <cell r="T15" t="str">
            <v>-</v>
          </cell>
          <cell r="U15">
            <v>0.78</v>
          </cell>
          <cell r="V15">
            <v>0.75</v>
          </cell>
          <cell r="W15">
            <v>0.96</v>
          </cell>
          <cell r="X15">
            <v>0.65</v>
          </cell>
          <cell r="Y15">
            <v>0.72</v>
          </cell>
          <cell r="Z15">
            <v>0.79</v>
          </cell>
          <cell r="AA15">
            <v>0.92</v>
          </cell>
          <cell r="AB15">
            <v>0.82</v>
          </cell>
          <cell r="AC15">
            <v>0.69</v>
          </cell>
        </row>
        <row r="16">
          <cell r="A16" t="str">
            <v>SAFE (reliable)</v>
          </cell>
          <cell r="B16" t="str">
            <v>L/H</v>
          </cell>
          <cell r="C16" t="str">
            <v>Dec 09 YTD</v>
          </cell>
          <cell r="D16" t="str">
            <v>2010 Target</v>
          </cell>
          <cell r="E16" t="str">
            <v>YE Status</v>
          </cell>
          <cell r="F16" t="str">
            <v>Cust Ops</v>
          </cell>
          <cell r="G16" t="str">
            <v>Cust Cont</v>
          </cell>
          <cell r="H16" t="str">
            <v>Dist Ops</v>
          </cell>
          <cell r="I16" t="str">
            <v>Billing &amp; Rev Ops</v>
          </cell>
          <cell r="J16" t="str">
            <v>iPower &amp; AMR</v>
          </cell>
          <cell r="K16" t="str">
            <v>LCS &amp; AD</v>
          </cell>
          <cell r="L16" t="str">
            <v>UM</v>
          </cell>
          <cell r="M16" t="str">
            <v>VP &amp; Support</v>
          </cell>
          <cell r="P16">
            <v>40148</v>
          </cell>
          <cell r="Q16" t="str">
            <v>2010 Target</v>
          </cell>
          <cell r="R16" t="str">
            <v>Report Period Status</v>
          </cell>
          <cell r="S16" t="str">
            <v>Cust Ops</v>
          </cell>
          <cell r="T16" t="str">
            <v>Cust Cont</v>
          </cell>
          <cell r="U16" t="str">
            <v>Dist Ops</v>
          </cell>
          <cell r="V16" t="str">
            <v>Billing &amp; Rev Ops</v>
          </cell>
          <cell r="W16" t="str">
            <v>iPower &amp; AMR</v>
          </cell>
          <cell r="X16" t="str">
            <v>LCS &amp; AD</v>
          </cell>
          <cell r="Y16" t="str">
            <v>UM</v>
          </cell>
          <cell r="Z16" t="str">
            <v>VP &amp; Support</v>
          </cell>
        </row>
        <row r="17">
          <cell r="A17" t="str">
            <v>Percent of Actual Meters Read 1</v>
          </cell>
          <cell r="B17" t="str">
            <v>H</v>
          </cell>
          <cell r="C17">
            <v>0.88500000000000001</v>
          </cell>
          <cell r="D17">
            <v>0.90300000000000002</v>
          </cell>
          <cell r="E17" t="str">
            <v>ê</v>
          </cell>
          <cell r="F17">
            <v>0.88600000000000001</v>
          </cell>
          <cell r="H17">
            <v>0.88600000000000001</v>
          </cell>
          <cell r="P17">
            <v>0.86199999999999999</v>
          </cell>
          <cell r="Q17">
            <v>0.90300000000000002</v>
          </cell>
          <cell r="R17" t="str">
            <v>-</v>
          </cell>
          <cell r="S17">
            <v>0.85399999999999998</v>
          </cell>
          <cell r="U17">
            <v>0.85399999999999998</v>
          </cell>
        </row>
        <row r="18">
          <cell r="A18" t="str">
            <v>Gen'l Inquiry Service Level (30 sec.)</v>
          </cell>
          <cell r="B18" t="str">
            <v>H</v>
          </cell>
          <cell r="C18">
            <v>0.61699999999999999</v>
          </cell>
          <cell r="D18">
            <v>0.82199999999999995</v>
          </cell>
          <cell r="E18" t="str">
            <v>ê</v>
          </cell>
          <cell r="F18">
            <v>0.67200000000000004</v>
          </cell>
          <cell r="G18">
            <v>0.67200000000000004</v>
          </cell>
          <cell r="P18">
            <v>0.64100000000000001</v>
          </cell>
          <cell r="Q18">
            <v>0.82199999999999995</v>
          </cell>
          <cell r="R18" t="str">
            <v>-</v>
          </cell>
          <cell r="S18">
            <v>0.745</v>
          </cell>
          <cell r="T18">
            <v>0.745</v>
          </cell>
        </row>
        <row r="19">
          <cell r="A19" t="str">
            <v>General Inquiry Abandonment Rate</v>
          </cell>
          <cell r="B19" t="str">
            <v>L</v>
          </cell>
          <cell r="C19">
            <v>0.15</v>
          </cell>
          <cell r="D19">
            <v>0.05</v>
          </cell>
          <cell r="E19" t="str">
            <v>ê</v>
          </cell>
          <cell r="F19">
            <v>5.3999999999999999E-2</v>
          </cell>
          <cell r="G19">
            <v>5.3999999999999999E-2</v>
          </cell>
          <cell r="P19">
            <v>5.0999999999999997E-2</v>
          </cell>
          <cell r="Q19">
            <v>0.05</v>
          </cell>
          <cell r="R19" t="str">
            <v>+</v>
          </cell>
          <cell r="S19">
            <v>3.3000000000000002E-2</v>
          </cell>
          <cell r="T19">
            <v>3.3000000000000002E-2</v>
          </cell>
          <cell r="U19" t="str">
            <v>Cust Ops</v>
          </cell>
          <cell r="V19" t="str">
            <v>Cust Cont</v>
          </cell>
          <cell r="W19" t="str">
            <v>Dist Ops</v>
          </cell>
          <cell r="X19" t="str">
            <v>Billing &amp; Rev Ops</v>
          </cell>
          <cell r="Y19" t="str">
            <v>Com Rel &amp; CSC</v>
          </cell>
          <cell r="Z19" t="str">
            <v>LCS &amp; AD</v>
          </cell>
          <cell r="AA19" t="str">
            <v>UM</v>
          </cell>
          <cell r="AB19" t="str">
            <v>RPA</v>
          </cell>
          <cell r="AC19" t="str">
            <v>VP &amp; Support</v>
          </cell>
        </row>
        <row r="20">
          <cell r="A20" t="str">
            <v>First Contact Resolution</v>
          </cell>
          <cell r="B20" t="str">
            <v>H</v>
          </cell>
          <cell r="C20" t="str">
            <v>NA</v>
          </cell>
          <cell r="D20" t="str">
            <v>Tracking</v>
          </cell>
          <cell r="E20" t="str">
            <v>ê</v>
          </cell>
          <cell r="F20">
            <v>0.88400000000000001</v>
          </cell>
          <cell r="H20">
            <v>0.88400000000000001</v>
          </cell>
          <cell r="P20" t="str">
            <v>NA</v>
          </cell>
          <cell r="Q20" t="str">
            <v>Tracking</v>
          </cell>
          <cell r="R20">
            <v>0.90300000000000002</v>
          </cell>
          <cell r="S20">
            <v>0.90100000000000002</v>
          </cell>
          <cell r="T20" t="str">
            <v>-</v>
          </cell>
          <cell r="U20">
            <v>0.89500000000000002</v>
          </cell>
          <cell r="W20">
            <v>0.89500000000000002</v>
          </cell>
        </row>
        <row r="21">
          <cell r="A21" t="str">
            <v>Average Daily Open Billing Exception Cases</v>
          </cell>
          <cell r="B21" t="str">
            <v>L</v>
          </cell>
          <cell r="C21">
            <v>52965</v>
          </cell>
          <cell r="D21">
            <v>18000</v>
          </cell>
          <cell r="E21" t="str">
            <v>é</v>
          </cell>
          <cell r="F21">
            <v>12185</v>
          </cell>
          <cell r="I21">
            <v>12185</v>
          </cell>
          <cell r="P21">
            <v>23241</v>
          </cell>
          <cell r="Q21">
            <v>18000</v>
          </cell>
          <cell r="R21" t="str">
            <v>+</v>
          </cell>
          <cell r="S21">
            <v>12094</v>
          </cell>
          <cell r="V21">
            <v>12094</v>
          </cell>
        </row>
        <row r="22">
          <cell r="A22" t="str">
            <v>Payments Deposited within 1 Bus Day (%)</v>
          </cell>
          <cell r="B22" t="str">
            <v>H</v>
          </cell>
          <cell r="C22">
            <v>0.99</v>
          </cell>
          <cell r="D22">
            <v>0.99099999999999999</v>
          </cell>
          <cell r="E22" t="str">
            <v>é</v>
          </cell>
          <cell r="F22">
            <v>0.99680999999999997</v>
          </cell>
          <cell r="H22">
            <v>3.9</v>
          </cell>
          <cell r="I22">
            <v>0.99680999999999997</v>
          </cell>
          <cell r="P22">
            <v>1</v>
          </cell>
          <cell r="Q22">
            <v>0.99099999999999999</v>
          </cell>
          <cell r="R22" t="str">
            <v>+</v>
          </cell>
          <cell r="S22">
            <v>0.99490000000000001</v>
          </cell>
          <cell r="T22" t="str">
            <v>-</v>
          </cell>
          <cell r="U22">
            <v>5.3</v>
          </cell>
          <cell r="V22">
            <v>0.99490000000000001</v>
          </cell>
          <cell r="W22">
            <v>5.3</v>
          </cell>
        </row>
        <row r="23">
          <cell r="A23" t="str">
            <v>BPU Inquiry Rate-Collection</v>
          </cell>
          <cell r="B23" t="str">
            <v>L</v>
          </cell>
          <cell r="C23">
            <v>1.78</v>
          </cell>
          <cell r="D23">
            <v>1.32</v>
          </cell>
          <cell r="E23" t="str">
            <v>é</v>
          </cell>
          <cell r="F23">
            <v>1.32</v>
          </cell>
          <cell r="G23">
            <v>0.61399999999999999</v>
          </cell>
          <cell r="P23">
            <v>1.37</v>
          </cell>
          <cell r="Q23">
            <v>1.6009932310984596</v>
          </cell>
          <cell r="R23" t="str">
            <v>+</v>
          </cell>
          <cell r="S23">
            <v>0.75</v>
          </cell>
          <cell r="T23" t="str">
            <v>+</v>
          </cell>
          <cell r="U23">
            <v>0.69499999999999995</v>
          </cell>
          <cell r="V23">
            <v>0.69499999999999995</v>
          </cell>
        </row>
        <row r="24">
          <cell r="A24" t="str">
            <v>BPU Inquiries - Non-Collection</v>
          </cell>
          <cell r="B24" t="str">
            <v>L</v>
          </cell>
          <cell r="C24">
            <v>2413</v>
          </cell>
          <cell r="D24">
            <v>1055</v>
          </cell>
          <cell r="E24" t="str">
            <v>ê</v>
          </cell>
          <cell r="F24">
            <v>1195</v>
          </cell>
          <cell r="G24">
            <v>314</v>
          </cell>
          <cell r="H24">
            <v>169</v>
          </cell>
          <cell r="I24">
            <v>695</v>
          </cell>
          <cell r="K24">
            <v>17</v>
          </cell>
          <cell r="P24">
            <v>220</v>
          </cell>
          <cell r="Q24">
            <v>53.226521220385209</v>
          </cell>
          <cell r="R24" t="str">
            <v>-</v>
          </cell>
          <cell r="S24">
            <v>87</v>
          </cell>
          <cell r="T24">
            <v>14</v>
          </cell>
          <cell r="U24">
            <v>8</v>
          </cell>
          <cell r="V24">
            <v>64</v>
          </cell>
          <cell r="X24">
            <v>1</v>
          </cell>
        </row>
        <row r="25">
          <cell r="A25" t="str">
            <v>Perception Survey (Residential)</v>
          </cell>
          <cell r="B25" t="str">
            <v>H</v>
          </cell>
          <cell r="C25">
            <v>74</v>
          </cell>
          <cell r="D25">
            <v>76</v>
          </cell>
          <cell r="E25" t="str">
            <v>é</v>
          </cell>
          <cell r="F25">
            <v>76</v>
          </cell>
          <cell r="P25">
            <v>73</v>
          </cell>
          <cell r="Q25">
            <v>76</v>
          </cell>
          <cell r="R25" t="str">
            <v>o</v>
          </cell>
          <cell r="S25">
            <v>76</v>
          </cell>
        </row>
        <row r="26">
          <cell r="A26" t="str">
            <v>Perception Survey (Small Business)</v>
          </cell>
          <cell r="B26" t="str">
            <v>H</v>
          </cell>
          <cell r="C26">
            <v>74</v>
          </cell>
          <cell r="D26">
            <v>76</v>
          </cell>
          <cell r="E26" t="str">
            <v>é</v>
          </cell>
          <cell r="F26">
            <v>76</v>
          </cell>
          <cell r="P26">
            <v>74</v>
          </cell>
          <cell r="Q26">
            <v>76</v>
          </cell>
          <cell r="R26" t="str">
            <v>+</v>
          </cell>
          <cell r="S26">
            <v>79</v>
          </cell>
        </row>
        <row r="27">
          <cell r="A27" t="str">
            <v>Perception Survey (Large Business)</v>
          </cell>
          <cell r="B27" t="str">
            <v>H</v>
          </cell>
          <cell r="C27">
            <v>76</v>
          </cell>
          <cell r="D27">
            <v>77</v>
          </cell>
          <cell r="E27" t="str">
            <v>ê</v>
          </cell>
          <cell r="F27">
            <v>75</v>
          </cell>
          <cell r="P27">
            <v>74</v>
          </cell>
          <cell r="Q27">
            <v>77</v>
          </cell>
          <cell r="R27" t="str">
            <v>-</v>
          </cell>
          <cell r="S27">
            <v>73</v>
          </cell>
        </row>
        <row r="28">
          <cell r="A28" t="str">
            <v>Moment of Truth Survey</v>
          </cell>
          <cell r="B28" t="str">
            <v>H</v>
          </cell>
          <cell r="C28">
            <v>8.1999999999999993</v>
          </cell>
          <cell r="D28">
            <v>8.6999999999999993</v>
          </cell>
          <cell r="E28" t="str">
            <v>ê</v>
          </cell>
          <cell r="F28">
            <v>8.1999999999999993</v>
          </cell>
          <cell r="G28">
            <v>8.3000000000000007</v>
          </cell>
          <cell r="I28">
            <v>8</v>
          </cell>
          <cell r="P28">
            <v>8.3000000000000007</v>
          </cell>
          <cell r="Q28">
            <v>8.6999999999999993</v>
          </cell>
          <cell r="R28" t="str">
            <v>-</v>
          </cell>
          <cell r="S28">
            <v>8</v>
          </cell>
          <cell r="T28">
            <v>8.1999999999999993</v>
          </cell>
          <cell r="U28">
            <v>1</v>
          </cell>
          <cell r="V28">
            <v>7.4</v>
          </cell>
          <cell r="X28">
            <v>1</v>
          </cell>
        </row>
        <row r="29">
          <cell r="A29" t="str">
            <v>1   All historical MR data has been updated to reflect data obtained from the P+4 Meter Reading System.</v>
          </cell>
          <cell r="B29" t="str">
            <v>H</v>
          </cell>
          <cell r="C29">
            <v>104290</v>
          </cell>
          <cell r="D29">
            <v>126994</v>
          </cell>
          <cell r="E29" t="str">
            <v>ê</v>
          </cell>
          <cell r="F29">
            <v>101261</v>
          </cell>
          <cell r="L29">
            <v>101261</v>
          </cell>
          <cell r="P29" t="str">
            <v>Participation in Auto-Pay</v>
          </cell>
          <cell r="Q29" t="str">
            <v>H</v>
          </cell>
          <cell r="R29">
            <v>104290</v>
          </cell>
          <cell r="S29">
            <v>126444.27272727279</v>
          </cell>
          <cell r="T29" t="str">
            <v>-</v>
          </cell>
          <cell r="U29">
            <v>101261</v>
          </cell>
          <cell r="AA29">
            <v>101261</v>
          </cell>
        </row>
        <row r="30">
          <cell r="A30" t="str">
            <v>ECONOMIC</v>
          </cell>
          <cell r="B30" t="str">
            <v>L/H</v>
          </cell>
          <cell r="C30" t="str">
            <v>Dec 09 YTD</v>
          </cell>
          <cell r="D30" t="str">
            <v>2010 Target</v>
          </cell>
          <cell r="E30" t="str">
            <v>YE Status</v>
          </cell>
          <cell r="F30" t="str">
            <v>Cust Ops</v>
          </cell>
          <cell r="G30" t="str">
            <v>Cust Cont</v>
          </cell>
          <cell r="H30" t="str">
            <v>Dist Ops</v>
          </cell>
          <cell r="I30" t="str">
            <v>Billing &amp; Rev Ops</v>
          </cell>
          <cell r="J30" t="str">
            <v>iPower &amp; AMR</v>
          </cell>
          <cell r="K30" t="str">
            <v>LCS &amp; AD</v>
          </cell>
          <cell r="L30" t="str">
            <v>UM</v>
          </cell>
          <cell r="M30" t="str">
            <v>VP &amp; Support</v>
          </cell>
          <cell r="P30">
            <v>40148</v>
          </cell>
          <cell r="Q30" t="str">
            <v>2010 Target</v>
          </cell>
          <cell r="R30" t="str">
            <v>Report Period Status</v>
          </cell>
          <cell r="S30" t="str">
            <v>Cust Ops</v>
          </cell>
          <cell r="T30" t="str">
            <v>Cust Cont</v>
          </cell>
          <cell r="U30" t="str">
            <v>Dist Ops</v>
          </cell>
          <cell r="V30" t="str">
            <v>Billing &amp; Rev Ops</v>
          </cell>
          <cell r="W30" t="str">
            <v>iPower &amp; AMR</v>
          </cell>
          <cell r="X30" t="str">
            <v>LCS &amp; AD</v>
          </cell>
          <cell r="Y30" t="str">
            <v>UM</v>
          </cell>
          <cell r="Z30" t="str">
            <v>VP &amp; Support</v>
          </cell>
        </row>
        <row r="31">
          <cell r="A31" t="str">
            <v>CapEx ($M)</v>
          </cell>
          <cell r="B31" t="str">
            <v>L</v>
          </cell>
          <cell r="C31">
            <v>33.101489000000001</v>
          </cell>
          <cell r="D31">
            <v>21.4</v>
          </cell>
          <cell r="E31" t="str">
            <v>é</v>
          </cell>
          <cell r="F31">
            <v>13</v>
          </cell>
          <cell r="M31">
            <v>13</v>
          </cell>
          <cell r="P31">
            <v>-4.1258489999999997</v>
          </cell>
          <cell r="Q31">
            <v>1.7696689999999999</v>
          </cell>
          <cell r="R31" t="str">
            <v>-</v>
          </cell>
          <cell r="S31">
            <v>3.34</v>
          </cell>
          <cell r="T31" t="str">
            <v>+</v>
          </cell>
          <cell r="U31">
            <v>0.99</v>
          </cell>
          <cell r="Z31">
            <v>3.34</v>
          </cell>
        </row>
        <row r="32">
          <cell r="A32" t="str">
            <v>Controllable O&amp;M ($M)</v>
          </cell>
          <cell r="B32" t="str">
            <v>L</v>
          </cell>
          <cell r="C32">
            <v>217</v>
          </cell>
          <cell r="D32">
            <v>228.5</v>
          </cell>
          <cell r="E32" t="str">
            <v>ê</v>
          </cell>
          <cell r="F32">
            <v>231.7</v>
          </cell>
          <cell r="G32">
            <v>37.762</v>
          </cell>
          <cell r="H32">
            <v>35.963999999999999</v>
          </cell>
          <cell r="I32">
            <v>47.612000000000002</v>
          </cell>
          <cell r="J32">
            <v>16.123999999999999</v>
          </cell>
          <cell r="K32">
            <v>6.18</v>
          </cell>
          <cell r="L32">
            <v>10.108000000000001</v>
          </cell>
          <cell r="M32">
            <v>77.900000000000006</v>
          </cell>
          <cell r="P32">
            <v>15.2</v>
          </cell>
          <cell r="Q32">
            <v>18.97828788</v>
          </cell>
          <cell r="R32" t="str">
            <v>+</v>
          </cell>
          <cell r="S32">
            <v>17.100000000000001</v>
          </cell>
          <cell r="T32">
            <v>3.1560000000000001</v>
          </cell>
          <cell r="U32">
            <v>3.306</v>
          </cell>
          <cell r="V32">
            <v>4.0810000000000004</v>
          </cell>
          <cell r="W32">
            <v>0.36799999999999999</v>
          </cell>
          <cell r="X32">
            <v>0.53500000000000003</v>
          </cell>
          <cell r="Y32">
            <v>0.873</v>
          </cell>
          <cell r="Z32">
            <v>4.8</v>
          </cell>
        </row>
        <row r="33">
          <cell r="A33" t="str">
            <v>Net Write-Off ($) /$100 billed</v>
          </cell>
          <cell r="B33" t="str">
            <v>L</v>
          </cell>
          <cell r="C33">
            <v>1.24</v>
          </cell>
          <cell r="D33">
            <v>1</v>
          </cell>
          <cell r="E33" t="str">
            <v>ê</v>
          </cell>
          <cell r="F33">
            <v>1.46</v>
          </cell>
          <cell r="I33">
            <v>1.46</v>
          </cell>
          <cell r="P33">
            <v>2.2999999999999998</v>
          </cell>
          <cell r="Q33">
            <v>1</v>
          </cell>
          <cell r="R33" t="str">
            <v>+</v>
          </cell>
          <cell r="S33">
            <v>0.88</v>
          </cell>
          <cell r="T33" t="str">
            <v>-</v>
          </cell>
          <cell r="U33">
            <v>73</v>
          </cell>
          <cell r="V33">
            <v>0.88</v>
          </cell>
        </row>
        <row r="34">
          <cell r="A34" t="str">
            <v>Days Sales Outstanding</v>
          </cell>
          <cell r="B34" t="str">
            <v>L</v>
          </cell>
          <cell r="C34">
            <v>37.1</v>
          </cell>
          <cell r="D34">
            <v>34.700000000000003</v>
          </cell>
          <cell r="E34" t="str">
            <v>ê</v>
          </cell>
          <cell r="F34">
            <v>40.94</v>
          </cell>
          <cell r="I34">
            <v>40.94</v>
          </cell>
          <cell r="P34">
            <v>35.6</v>
          </cell>
          <cell r="Q34">
            <v>34.700000000000003</v>
          </cell>
          <cell r="R34" t="str">
            <v>-</v>
          </cell>
          <cell r="S34">
            <v>36.46</v>
          </cell>
          <cell r="T34" t="str">
            <v>-</v>
          </cell>
          <cell r="U34">
            <v>74</v>
          </cell>
          <cell r="V34">
            <v>36.46</v>
          </cell>
        </row>
        <row r="35">
          <cell r="A35" t="str">
            <v>Aged Receivables &gt;90 Days (%) 2</v>
          </cell>
          <cell r="B35" t="str">
            <v>L</v>
          </cell>
          <cell r="C35">
            <v>0.2</v>
          </cell>
          <cell r="D35">
            <v>0.16500000000000001</v>
          </cell>
          <cell r="E35" t="str">
            <v>ê</v>
          </cell>
          <cell r="F35">
            <v>0.20380000000000001</v>
          </cell>
          <cell r="G35">
            <v>8.1</v>
          </cell>
          <cell r="I35">
            <v>0.20380000000000001</v>
          </cell>
          <cell r="J35">
            <v>8.5</v>
          </cell>
          <cell r="P35">
            <v>0.219</v>
          </cell>
          <cell r="Q35">
            <v>0.16500000000000001</v>
          </cell>
          <cell r="R35" t="str">
            <v>+</v>
          </cell>
          <cell r="S35">
            <v>0.2248</v>
          </cell>
          <cell r="U35" t="str">
            <v>Quarterly</v>
          </cell>
          <cell r="V35">
            <v>0.2248</v>
          </cell>
          <cell r="Y35" t="str">
            <v>Qtrly</v>
          </cell>
        </row>
        <row r="36">
          <cell r="A36" t="str">
            <v>LCS Outdoor Lighting Sales ($M)</v>
          </cell>
          <cell r="B36" t="str">
            <v>H</v>
          </cell>
          <cell r="C36">
            <v>4.1501619999999999</v>
          </cell>
          <cell r="D36">
            <v>4.2</v>
          </cell>
          <cell r="E36" t="str">
            <v>é</v>
          </cell>
          <cell r="F36">
            <v>6.4329520000000002</v>
          </cell>
          <cell r="G36">
            <v>8.1</v>
          </cell>
          <cell r="K36">
            <v>6.4329520000000002</v>
          </cell>
          <cell r="P36">
            <v>2.2260049999999998</v>
          </cell>
          <cell r="Q36">
            <v>0.26</v>
          </cell>
          <cell r="R36" t="str">
            <v>-</v>
          </cell>
          <cell r="S36">
            <v>0.20849899999999999</v>
          </cell>
          <cell r="U36" t="str">
            <v>Quarterly</v>
          </cell>
          <cell r="V36" t="str">
            <v>Qtrly</v>
          </cell>
          <cell r="X36">
            <v>0.20849899999999999</v>
          </cell>
          <cell r="Y36" t="str">
            <v>Qtrly</v>
          </cell>
        </row>
        <row r="37">
          <cell r="A37" t="str">
            <v>Total AS Revenue ($M)</v>
          </cell>
          <cell r="B37" t="str">
            <v>H</v>
          </cell>
          <cell r="C37">
            <v>135.34603799999999</v>
          </cell>
          <cell r="D37">
            <v>134.5</v>
          </cell>
          <cell r="E37" t="str">
            <v>é</v>
          </cell>
          <cell r="F37">
            <v>141.6</v>
          </cell>
          <cell r="L37">
            <v>141.6</v>
          </cell>
          <cell r="M37">
            <v>8.9</v>
          </cell>
          <cell r="P37">
            <v>13.674338000000001</v>
          </cell>
          <cell r="Q37">
            <v>11.41328223650692</v>
          </cell>
          <cell r="R37" t="str">
            <v>+</v>
          </cell>
          <cell r="S37">
            <v>12.8</v>
          </cell>
          <cell r="U37" t="str">
            <v>SemiAnnul</v>
          </cell>
          <cell r="Y37">
            <v>12.8</v>
          </cell>
          <cell r="AB37" t="str">
            <v>SemiAn</v>
          </cell>
        </row>
        <row r="38">
          <cell r="A38" t="str">
            <v>Payment Assistance-Dollars ($M)</v>
          </cell>
          <cell r="B38" t="str">
            <v>H</v>
          </cell>
          <cell r="C38">
            <v>205.06674799999999</v>
          </cell>
          <cell r="D38">
            <v>181.8</v>
          </cell>
          <cell r="E38" t="str">
            <v>é</v>
          </cell>
          <cell r="F38">
            <v>213.4</v>
          </cell>
          <cell r="J38">
            <v>7.4</v>
          </cell>
          <cell r="M38">
            <v>7.9</v>
          </cell>
          <cell r="P38">
            <v>10.115572999999999</v>
          </cell>
          <cell r="Q38">
            <v>8.9678665572538225</v>
          </cell>
          <cell r="R38" t="str">
            <v>+</v>
          </cell>
          <cell r="S38">
            <v>11.3</v>
          </cell>
          <cell r="T38" t="str">
            <v>+</v>
          </cell>
          <cell r="U38">
            <v>8.1999999999999993</v>
          </cell>
          <cell r="Y38">
            <v>8.1999999999999993</v>
          </cell>
          <cell r="AB38">
            <v>8.3000000000000007</v>
          </cell>
        </row>
        <row r="39">
          <cell r="A39" t="str">
            <v>2   YTD Based on a rolling 12 months.</v>
          </cell>
          <cell r="B39" t="str">
            <v>L</v>
          </cell>
          <cell r="C39">
            <v>0</v>
          </cell>
          <cell r="D39">
            <v>2</v>
          </cell>
          <cell r="E39" t="str">
            <v>ê</v>
          </cell>
          <cell r="F39" t="str">
            <v xml:space="preserve"> </v>
          </cell>
          <cell r="J39">
            <v>5</v>
          </cell>
          <cell r="P39" t="str">
            <v>SOX Test Failure</v>
          </cell>
          <cell r="Q39" t="str">
            <v>L</v>
          </cell>
          <cell r="R39">
            <v>0</v>
          </cell>
          <cell r="S39">
            <v>0</v>
          </cell>
          <cell r="T39" t="str">
            <v>+</v>
          </cell>
          <cell r="U39">
            <v>0</v>
          </cell>
          <cell r="Y39">
            <v>0</v>
          </cell>
        </row>
        <row r="40">
          <cell r="A40" t="str">
            <v>1 Beginning April 2009, the data source for Percent Meters Read has changed.</v>
          </cell>
        </row>
        <row r="41">
          <cell r="A41" t="str">
            <v>GREEN (ENERGY)</v>
          </cell>
          <cell r="B41" t="str">
            <v>L/H</v>
          </cell>
          <cell r="C41" t="str">
            <v>Dec 09 YTD</v>
          </cell>
          <cell r="D41" t="str">
            <v>2010 Target</v>
          </cell>
          <cell r="E41" t="str">
            <v>YE Status</v>
          </cell>
          <cell r="F41" t="str">
            <v>Cust Ops</v>
          </cell>
          <cell r="G41" t="str">
            <v>Cust Cont</v>
          </cell>
          <cell r="H41" t="str">
            <v>Dist Ops</v>
          </cell>
          <cell r="I41" t="str">
            <v>Billing &amp; Rev Ops</v>
          </cell>
          <cell r="J41" t="str">
            <v>iPower &amp; AMR</v>
          </cell>
          <cell r="K41" t="str">
            <v>LCS &amp; AD</v>
          </cell>
          <cell r="L41" t="str">
            <v>UM</v>
          </cell>
          <cell r="M41" t="str">
            <v>VP &amp; Support</v>
          </cell>
          <cell r="P41">
            <v>40148</v>
          </cell>
          <cell r="Q41" t="str">
            <v>2010 Target</v>
          </cell>
          <cell r="R41" t="str">
            <v>Report Period Status</v>
          </cell>
          <cell r="S41" t="str">
            <v>Cust Ops</v>
          </cell>
          <cell r="T41" t="str">
            <v>Cust Cont</v>
          </cell>
          <cell r="U41" t="str">
            <v>Dist Ops</v>
          </cell>
          <cell r="V41" t="str">
            <v>Billing &amp; Rev Ops</v>
          </cell>
          <cell r="W41" t="str">
            <v>iPower &amp; AMR</v>
          </cell>
          <cell r="X41" t="str">
            <v>LCS &amp; AD</v>
          </cell>
          <cell r="Y41" t="str">
            <v>UM</v>
          </cell>
          <cell r="Z41" t="str">
            <v>VP &amp; Support</v>
          </cell>
        </row>
        <row r="42">
          <cell r="A42" t="str">
            <v>Web Transactions (%)</v>
          </cell>
          <cell r="B42" t="str">
            <v>H</v>
          </cell>
          <cell r="C42">
            <v>0.221</v>
          </cell>
          <cell r="D42">
            <v>0.22</v>
          </cell>
          <cell r="E42" t="str">
            <v>é</v>
          </cell>
          <cell r="F42">
            <v>0.27800000000000002</v>
          </cell>
          <cell r="G42">
            <v>0.27800000000000002</v>
          </cell>
          <cell r="P42">
            <v>0.27300000000000002</v>
          </cell>
          <cell r="Q42">
            <v>0.22</v>
          </cell>
          <cell r="R42" t="str">
            <v>+</v>
          </cell>
          <cell r="S42">
            <v>0.29199999999999998</v>
          </cell>
          <cell r="T42">
            <v>0.29199999999999998</v>
          </cell>
        </row>
        <row r="43">
          <cell r="A43" t="str">
            <v>Paperless Billing (%)</v>
          </cell>
          <cell r="B43" t="str">
            <v>H</v>
          </cell>
          <cell r="C43">
            <v>0.02</v>
          </cell>
          <cell r="D43">
            <v>0.08</v>
          </cell>
          <cell r="E43" t="str">
            <v>ê</v>
          </cell>
          <cell r="F43">
            <v>5.7000000000000002E-2</v>
          </cell>
          <cell r="I43">
            <v>5.7000000000000002E-2</v>
          </cell>
          <cell r="P43">
            <v>0.02</v>
          </cell>
          <cell r="Q43">
            <v>0.08</v>
          </cell>
          <cell r="R43" t="str">
            <v>-</v>
          </cell>
          <cell r="S43">
            <v>5.7000000000000002E-2</v>
          </cell>
          <cell r="T43" t="str">
            <v>Monthly / Quarterly Status</v>
          </cell>
          <cell r="U43" t="str">
            <v>Cust Ops</v>
          </cell>
          <cell r="V43">
            <v>5.7000000000000002E-2</v>
          </cell>
          <cell r="W43" t="str">
            <v>Dist Ops</v>
          </cell>
          <cell r="X43" t="str">
            <v>Billing &amp; Rev Ops</v>
          </cell>
          <cell r="Y43" t="str">
            <v>Com Rel &amp; CSC</v>
          </cell>
          <cell r="Z43" t="str">
            <v>LCS &amp; AD</v>
          </cell>
          <cell r="AA43" t="str">
            <v>UM</v>
          </cell>
          <cell r="AB43" t="str">
            <v>RPA</v>
          </cell>
          <cell r="AC43" t="str">
            <v>VP &amp; Support</v>
          </cell>
        </row>
        <row r="44">
          <cell r="A44" t="str">
            <v>Solar Loan Committed Investment ($M)</v>
          </cell>
          <cell r="B44" t="str">
            <v>H</v>
          </cell>
          <cell r="C44">
            <v>42.933844999999998</v>
          </cell>
          <cell r="D44">
            <v>54.3</v>
          </cell>
          <cell r="E44" t="str">
            <v>é</v>
          </cell>
          <cell r="F44">
            <v>70.7</v>
          </cell>
          <cell r="K44">
            <v>70.7</v>
          </cell>
          <cell r="P44">
            <v>22.087311</v>
          </cell>
          <cell r="Q44">
            <v>8.1</v>
          </cell>
          <cell r="R44" t="str">
            <v>+</v>
          </cell>
          <cell r="S44">
            <v>9.4</v>
          </cell>
          <cell r="T44" t="str">
            <v>+</v>
          </cell>
          <cell r="U44">
            <v>7.0000000000000007E-2</v>
          </cell>
          <cell r="X44">
            <v>9.4</v>
          </cell>
          <cell r="AC44">
            <v>7.0000000000000007E-2</v>
          </cell>
        </row>
        <row r="45">
          <cell r="A45" t="str">
            <v>Energy Efficiency Committed Investment ($M)</v>
          </cell>
          <cell r="B45" t="str">
            <v>H</v>
          </cell>
          <cell r="C45">
            <v>20.071424</v>
          </cell>
          <cell r="D45">
            <v>87.3</v>
          </cell>
          <cell r="E45" t="str">
            <v>é</v>
          </cell>
          <cell r="F45">
            <v>89.7</v>
          </cell>
          <cell r="K45">
            <v>89.7</v>
          </cell>
          <cell r="P45">
            <v>9.7853949999999994</v>
          </cell>
          <cell r="Q45">
            <v>10.370900910000001</v>
          </cell>
          <cell r="R45" t="str">
            <v>-</v>
          </cell>
          <cell r="S45">
            <v>8.8000000000000007</v>
          </cell>
          <cell r="T45" t="str">
            <v>-</v>
          </cell>
          <cell r="U45">
            <v>0.23300000000000001</v>
          </cell>
          <cell r="X45">
            <v>8.8000000000000007</v>
          </cell>
          <cell r="AC45">
            <v>0.23300000000000001</v>
          </cell>
        </row>
        <row r="46">
          <cell r="P46" t="str">
            <v>Accountability O&amp;M ($M)</v>
          </cell>
          <cell r="Q46" t="str">
            <v>L</v>
          </cell>
          <cell r="R46">
            <v>12.9</v>
          </cell>
          <cell r="S46">
            <v>14.713585</v>
          </cell>
          <cell r="T46" t="str">
            <v>-</v>
          </cell>
          <cell r="U46">
            <v>15.112959</v>
          </cell>
          <cell r="V46">
            <v>2.5872310000000001</v>
          </cell>
          <cell r="W46">
            <v>3.014513</v>
          </cell>
          <cell r="X46">
            <v>2.344919</v>
          </cell>
          <cell r="Y46">
            <v>1.3205929999999999</v>
          </cell>
          <cell r="Z46">
            <v>0.39267099999999999</v>
          </cell>
          <cell r="AA46">
            <v>0.75771900000000003</v>
          </cell>
          <cell r="AB46">
            <v>0.101812</v>
          </cell>
          <cell r="AC46">
            <v>4.5935009999999998</v>
          </cell>
        </row>
        <row r="47">
          <cell r="P47" t="str">
            <v>Net Write-Off ($) /$100 billed</v>
          </cell>
          <cell r="Q47" t="str">
            <v>L</v>
          </cell>
          <cell r="R47">
            <v>1.22</v>
          </cell>
          <cell r="S47">
            <v>0.82</v>
          </cell>
          <cell r="T47" t="str">
            <v>-</v>
          </cell>
          <cell r="U47">
            <v>2.72</v>
          </cell>
          <cell r="X47">
            <v>2.72</v>
          </cell>
        </row>
        <row r="48">
          <cell r="A48" t="str">
            <v>Expected to meet or exceed goal   é    Achievement of goal not yet assured   çè    Not expected to meet goal   ê</v>
          </cell>
          <cell r="I48" t="str">
            <v>Report Under Development</v>
          </cell>
          <cell r="P48" t="str">
            <v>Days Sales Outstanding</v>
          </cell>
          <cell r="Q48" t="str">
            <v>L</v>
          </cell>
          <cell r="R48">
            <v>34.4</v>
          </cell>
          <cell r="S48">
            <v>34.5</v>
          </cell>
          <cell r="T48" t="str">
            <v>-</v>
          </cell>
          <cell r="U48">
            <v>39.5</v>
          </cell>
          <cell r="X48">
            <v>39.5</v>
          </cell>
        </row>
        <row r="49">
          <cell r="P49" t="str">
            <v>Aged Receivables &gt;90 Days (%) 3</v>
          </cell>
          <cell r="Q49" t="str">
            <v>L</v>
          </cell>
          <cell r="R49">
            <v>0.17599999999999999</v>
          </cell>
          <cell r="S49">
            <v>0.14499999999999999</v>
          </cell>
          <cell r="T49" t="str">
            <v>-</v>
          </cell>
          <cell r="U49">
            <v>0.25230000000000002</v>
          </cell>
          <cell r="X49">
            <v>0.25230000000000002</v>
          </cell>
        </row>
        <row r="50">
          <cell r="P50" t="str">
            <v xml:space="preserve">Notice Dollars Collected on RNP (%) </v>
          </cell>
          <cell r="Q50" t="str">
            <v>H</v>
          </cell>
          <cell r="R50">
            <v>0.66</v>
          </cell>
          <cell r="S50">
            <v>0.70099999999999996</v>
          </cell>
        </row>
        <row r="51">
          <cell r="P51" t="str">
            <v>Dollars Treated by Field Collections</v>
          </cell>
          <cell r="Q51" t="str">
            <v>H</v>
          </cell>
          <cell r="R51">
            <v>13.9</v>
          </cell>
          <cell r="S51">
            <v>15.630308720588252</v>
          </cell>
        </row>
        <row r="52">
          <cell r="P52" t="str">
            <v>Unbilled Revenue Recovery ($M)</v>
          </cell>
          <cell r="Q52" t="str">
            <v>H</v>
          </cell>
          <cell r="R52">
            <v>2.2000000000000002</v>
          </cell>
          <cell r="S52">
            <v>2.9797671473796945</v>
          </cell>
        </row>
        <row r="53">
          <cell r="P53" t="str">
            <v>Delinquent Accounts Covered By Deposit</v>
          </cell>
          <cell r="Q53" t="str">
            <v>H</v>
          </cell>
          <cell r="R53">
            <v>0.247</v>
          </cell>
          <cell r="S53">
            <v>0.23</v>
          </cell>
          <cell r="T53" t="str">
            <v>-</v>
          </cell>
          <cell r="U53">
            <v>0.183</v>
          </cell>
          <cell r="X53">
            <v>0.183</v>
          </cell>
        </row>
        <row r="54">
          <cell r="P54" t="str">
            <v>LCS Outdoor Lighting Sales ($M)</v>
          </cell>
          <cell r="Q54" t="str">
            <v>H</v>
          </cell>
          <cell r="R54">
            <v>0.67</v>
          </cell>
          <cell r="S54">
            <v>0.4572</v>
          </cell>
          <cell r="T54" t="str">
            <v>+</v>
          </cell>
          <cell r="U54">
            <v>0.27300000000000002</v>
          </cell>
          <cell r="Z54">
            <v>0.27300000000000002</v>
          </cell>
        </row>
        <row r="55">
          <cell r="A55" t="str">
            <v>Arrow Choices</v>
          </cell>
          <cell r="B55" t="str">
            <v>ê</v>
          </cell>
          <cell r="C55" t="str">
            <v>ê</v>
          </cell>
          <cell r="P55" t="str">
            <v>Contract Revenue ($M)</v>
          </cell>
          <cell r="Q55" t="str">
            <v>H</v>
          </cell>
          <cell r="R55">
            <v>6.9</v>
          </cell>
          <cell r="S55">
            <v>7.0078522185032197</v>
          </cell>
          <cell r="T55" t="str">
            <v>+</v>
          </cell>
          <cell r="U55">
            <v>7.5</v>
          </cell>
          <cell r="AA55">
            <v>7.5</v>
          </cell>
        </row>
        <row r="56">
          <cell r="B56" t="str">
            <v>é</v>
          </cell>
          <cell r="C56" t="str">
            <v>é</v>
          </cell>
          <cell r="P56" t="str">
            <v>AWH Revenue ($M)</v>
          </cell>
          <cell r="Q56" t="str">
            <v>H</v>
          </cell>
          <cell r="R56">
            <v>1.2</v>
          </cell>
          <cell r="S56">
            <v>1.267496</v>
          </cell>
          <cell r="T56" t="str">
            <v>+</v>
          </cell>
          <cell r="U56">
            <v>1.4</v>
          </cell>
          <cell r="AA56">
            <v>1.4</v>
          </cell>
        </row>
        <row r="57">
          <cell r="B57" t="str">
            <v>çè</v>
          </cell>
          <cell r="C57" t="str">
            <v>çè</v>
          </cell>
          <cell r="P57" t="str">
            <v>HVAC Revenue ($M)</v>
          </cell>
          <cell r="Q57" t="str">
            <v>H</v>
          </cell>
          <cell r="R57">
            <v>2.2999999999999998</v>
          </cell>
          <cell r="S57">
            <v>2.8912330000000002</v>
          </cell>
          <cell r="T57" t="str">
            <v>+</v>
          </cell>
          <cell r="U57">
            <v>3.2</v>
          </cell>
          <cell r="AA57">
            <v>3.2</v>
          </cell>
        </row>
        <row r="58">
          <cell r="P58" t="str">
            <v>Payment Assistance-# Of Accounts</v>
          </cell>
          <cell r="Q58" t="str">
            <v>H</v>
          </cell>
          <cell r="R58">
            <v>0</v>
          </cell>
          <cell r="S58">
            <v>253825.75</v>
          </cell>
          <cell r="T58" t="str">
            <v>+</v>
          </cell>
          <cell r="U58">
            <v>288072</v>
          </cell>
          <cell r="Y58">
            <v>288072</v>
          </cell>
        </row>
        <row r="59">
          <cell r="P59" t="str">
            <v>Payment Assistance-Dollars ($M)</v>
          </cell>
          <cell r="Q59" t="str">
            <v>H</v>
          </cell>
          <cell r="R59">
            <v>9.1</v>
          </cell>
          <cell r="S59">
            <v>20.135999999999999</v>
          </cell>
          <cell r="T59" t="str">
            <v>-</v>
          </cell>
          <cell r="U59">
            <v>9.1999999999999993</v>
          </cell>
          <cell r="Y59">
            <v>9.1999999999999993</v>
          </cell>
        </row>
        <row r="60">
          <cell r="P60" t="str">
            <v>Capital Projects' Results</v>
          </cell>
          <cell r="Q60" t="str">
            <v>H</v>
          </cell>
          <cell r="R60" t="str">
            <v>NA</v>
          </cell>
          <cell r="S60">
            <v>0.95</v>
          </cell>
          <cell r="T60" t="str">
            <v>Quarterly</v>
          </cell>
        </row>
        <row r="63">
          <cell r="P63" t="str">
            <v>GREEN (ENERGY)</v>
          </cell>
          <cell r="Q63" t="str">
            <v>Customer Operations</v>
          </cell>
        </row>
        <row r="64">
          <cell r="Q64" t="str">
            <v>L/H</v>
          </cell>
          <cell r="R64" t="str">
            <v>November 08</v>
          </cell>
          <cell r="S64" t="str">
            <v>2009 Target</v>
          </cell>
          <cell r="T64" t="str">
            <v>Monthly / Quarterly Status</v>
          </cell>
          <cell r="U64" t="str">
            <v>Cust Ops</v>
          </cell>
          <cell r="V64" t="str">
            <v>Cust Cont</v>
          </cell>
          <cell r="W64" t="str">
            <v>Dist Ops</v>
          </cell>
          <cell r="X64" t="str">
            <v>Billing &amp; Rev Ops</v>
          </cell>
          <cell r="Y64" t="str">
            <v>Com Rel &amp; CSC</v>
          </cell>
          <cell r="Z64" t="str">
            <v>LCS &amp; AD</v>
          </cell>
          <cell r="AA64" t="str">
            <v>UM</v>
          </cell>
          <cell r="AB64" t="str">
            <v>RPA</v>
          </cell>
          <cell r="AC64" t="str">
            <v>VP &amp; Support</v>
          </cell>
        </row>
        <row r="65">
          <cell r="P65" t="str">
            <v>Web Transactions (%)</v>
          </cell>
          <cell r="Q65" t="str">
            <v>H</v>
          </cell>
          <cell r="R65">
            <v>1.26E-2</v>
          </cell>
          <cell r="S65">
            <v>0.03</v>
          </cell>
          <cell r="T65" t="str">
            <v>+</v>
          </cell>
          <cell r="U65">
            <v>0.30199999999999999</v>
          </cell>
          <cell r="V65">
            <v>0.30199999999999999</v>
          </cell>
        </row>
        <row r="66">
          <cell r="P66" t="str">
            <v>Paperless Billing (%)</v>
          </cell>
          <cell r="Q66" t="str">
            <v>H</v>
          </cell>
          <cell r="R66" t="str">
            <v>NA</v>
          </cell>
          <cell r="S66">
            <v>2.5000000000000001E-2</v>
          </cell>
          <cell r="T66" t="str">
            <v>-</v>
          </cell>
          <cell r="U66">
            <v>1.6E-2</v>
          </cell>
          <cell r="X66">
            <v>1.6E-2</v>
          </cell>
        </row>
        <row r="67">
          <cell r="P67" t="str">
            <v>Solar Loan Program Applications (MW)</v>
          </cell>
          <cell r="Q67" t="str">
            <v>H</v>
          </cell>
          <cell r="R67" t="str">
            <v>NA</v>
          </cell>
          <cell r="S67">
            <v>11.4</v>
          </cell>
          <cell r="T67" t="str">
            <v>Quarterly</v>
          </cell>
        </row>
        <row r="68">
          <cell r="P68" t="str">
            <v>Cost Per Tier 1 Audit (Whole House Efficiency Sub-Prog)</v>
          </cell>
          <cell r="Q68" t="str">
            <v>L</v>
          </cell>
          <cell r="R68" t="str">
            <v>NA</v>
          </cell>
          <cell r="S68">
            <v>184</v>
          </cell>
          <cell r="T68" t="str">
            <v>Quarterly</v>
          </cell>
        </row>
        <row r="69">
          <cell r="P69" t="str">
            <v>Carbon Abatement Committed Contracts for Warehouses and Hospitals ($M)</v>
          </cell>
          <cell r="Q69" t="str">
            <v>H</v>
          </cell>
          <cell r="R69" t="str">
            <v>NA</v>
          </cell>
          <cell r="S69">
            <v>7.1999999999999993</v>
          </cell>
          <cell r="T69" t="str">
            <v>Quarterly</v>
          </cell>
        </row>
        <row r="70">
          <cell r="P70" t="str">
            <v>Fleet MPG</v>
          </cell>
          <cell r="Q70" t="str">
            <v>L</v>
          </cell>
          <cell r="R70">
            <v>9.14</v>
          </cell>
          <cell r="S70">
            <v>8.9</v>
          </cell>
          <cell r="T70" t="str">
            <v>+</v>
          </cell>
          <cell r="U70">
            <v>9.02</v>
          </cell>
        </row>
        <row r="71">
          <cell r="P71" t="str">
            <v>Non-Hazardous Waste</v>
          </cell>
          <cell r="Q71" t="str">
            <v>H</v>
          </cell>
          <cell r="R71">
            <v>0.74739999999999995</v>
          </cell>
          <cell r="S71">
            <v>0.69499999999999995</v>
          </cell>
          <cell r="T71" t="str">
            <v>-</v>
          </cell>
          <cell r="U71">
            <v>0.62539999999999996</v>
          </cell>
        </row>
      </sheetData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Menu"/>
      <sheetName val="FinancialMenu"/>
      <sheetName val="Operational"/>
      <sheetName val="cost center 2001"/>
      <sheetName val="State Avg APSO per Prem hr"/>
      <sheetName val="Southern Avg APSO per Prem"/>
      <sheetName val="Central Avg APSO Rev per Prem"/>
      <sheetName val="Midcental Avg APSO per Prem"/>
      <sheetName val="Northern Avg APSO Rev Per prem"/>
      <sheetName val="Avg APSO Rev per prem by Distri"/>
      <sheetName val="State Avg HVAC per Prem hr"/>
      <sheetName val="Southern Avg HVAC per Prem"/>
      <sheetName val="Central Avg HVAC Rev per Prem"/>
      <sheetName val="Midcental Avg HVAC per Prem"/>
      <sheetName val="Northern Avg HVAC Rev Per prem"/>
      <sheetName val="Avg HVAC Rev per prem by Distri"/>
      <sheetName val="% of Prem Hours by Category"/>
      <sheetName val="Rev in force per Houshold"/>
      <sheetName val="Homes Enrolled"/>
      <sheetName val="Incurred Cost State"/>
      <sheetName val="Incurred Cost Southern"/>
      <sheetName val="Incurred Cost Central"/>
      <sheetName val="Incurred Cost Mid Central"/>
      <sheetName val="Incurred Cost Northern"/>
      <sheetName val="Incurred Cost Support"/>
      <sheetName val="Incurred Cost OPS Planning"/>
      <sheetName val="Net Costs"/>
      <sheetName val="IncomeMenu"/>
      <sheetName val="State Oper Income"/>
      <sheetName val="State Level Addins"/>
      <sheetName val="StateYTDCheck"/>
      <sheetName val="Southern Income"/>
      <sheetName val="SouthYTDCheck"/>
      <sheetName val="S Burlington"/>
      <sheetName val="S Trenton"/>
      <sheetName val="S Audubon"/>
      <sheetName val="S WG&amp;EA"/>
      <sheetName val="Central Income"/>
      <sheetName val="CentYTDCheck"/>
      <sheetName val="C JersCity"/>
      <sheetName val="C Harrison"/>
      <sheetName val="C Summit"/>
      <sheetName val="C WG&amp;EA"/>
      <sheetName val="Mid-Central Income"/>
      <sheetName val="MidCentYTDCheck"/>
      <sheetName val="MC NewBrunswick"/>
      <sheetName val="MC Orange"/>
      <sheetName val="MC Plainfield"/>
      <sheetName val="MC WG&amp;EA"/>
      <sheetName val="Northern Income"/>
      <sheetName val="NorthYTDCheck"/>
      <sheetName val="N Clifton"/>
      <sheetName val="N Oakland"/>
      <sheetName val="N Oradell"/>
      <sheetName val="N WG&amp;EA"/>
      <sheetName val="DistrictMarginHVAC"/>
      <sheetName val="DistrictMarginAPSO"/>
      <sheetName val="DistrictMarginContracts"/>
      <sheetName val="AS FINANCIAL &amp; INCOME RE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SE&amp;GSafeReliableSummary"/>
      <sheetName val="SafeReliableMenu"/>
      <sheetName val="IndexSafeReliableMenu"/>
      <sheetName val="Reporting_Period"/>
      <sheetName val="Data_SAIFI"/>
      <sheetName val="Data_MAIFI"/>
      <sheetName val="Data_CAIDI"/>
      <sheetName val="Data_CEMI"/>
      <sheetName val="Data_GasLeaks"/>
      <sheetName val="Data_Damages"/>
      <sheetName val="Data_LeakRespRate"/>
      <sheetName val="Data_FixItRight"/>
      <sheetName val="Data_MeterReads"/>
      <sheetName val="Data_InqServLevel"/>
      <sheetName val="Data_FirstContact"/>
      <sheetName val="Data_Regulatory_InqRate"/>
      <sheetName val="Data_RegInqNonCollections"/>
      <sheetName val="Data_PerceptionSurvResSm"/>
      <sheetName val="Data_PerceptionSurveyLarge"/>
      <sheetName val="Data_MOT"/>
      <sheetName val="Data_NewBusiness"/>
      <sheetName val="SAIFI_Qtr_YTD"/>
      <sheetName val="MAIFI_Qtr_YTD"/>
      <sheetName val="CAIDI_Qtr_YTD"/>
      <sheetName val="CEMI_Qtr_YTD"/>
      <sheetName val="GasLeaks_Qtr_YTD"/>
      <sheetName val="Damages_Qtr_YTD"/>
      <sheetName val="LeakRespRate_Qtr_YTD"/>
      <sheetName val="FixItRight_Qtr_YTD"/>
      <sheetName val="MeterReads_Qtr_YTD"/>
      <sheetName val="InqServLevel_Qtr_YTD"/>
      <sheetName val="FirstContact_Qtr_YTD"/>
      <sheetName val="Regulatory_InqRate_Qtr_YTD"/>
      <sheetName val="Reg_InqNonCollections_Qtr_YTD"/>
      <sheetName val="PerceptionSurveyRes_Qtr_YTD"/>
      <sheetName val="PerceptionSurveySmall_Qtr_YTD"/>
      <sheetName val="PerceptionSurveyLarge_Qtr_YTD"/>
      <sheetName val="MOT_Qtr_YTD"/>
      <sheetName val="NewBusiness_Qtr_YTD"/>
    </sheetNames>
    <sheetDataSet>
      <sheetData sheetId="0" refreshError="1"/>
      <sheetData sheetId="1" refreshError="1"/>
      <sheetData sheetId="2" refreshError="1"/>
      <sheetData sheetId="3" refreshError="1">
        <row r="2">
          <cell r="B2">
            <v>2010</v>
          </cell>
        </row>
        <row r="3">
          <cell r="B3" t="str">
            <v>Q1</v>
          </cell>
        </row>
        <row r="4">
          <cell r="B4" t="str">
            <v>February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lec"/>
      <sheetName val="Reporting_Period"/>
      <sheetName val="Definitions"/>
      <sheetName val="2010_ED_ScoreCard"/>
      <sheetName val="PSE&amp;GSafeReliableSummary"/>
      <sheetName val="SafeReliableMenu"/>
      <sheetName val="IndexSafeReliableMenu"/>
      <sheetName val="Data_SAIFI"/>
      <sheetName val="Data_MAIFI"/>
      <sheetName val="Data_CAIDI"/>
      <sheetName val="Data_GasLeaks"/>
      <sheetName val="Data_Damages"/>
      <sheetName val="Data_LeakRespRate"/>
      <sheetName val="Data_MeterReads"/>
      <sheetName val="Data_InqServLevel"/>
      <sheetName val="Data_RegInqNonCollections"/>
      <sheetName val="Data_PerceptionSurvRes"/>
      <sheetName val="Data_PerceptionSurvSmall"/>
      <sheetName val="Data_PerceptionSurveyLarge"/>
      <sheetName val="Data_MOT"/>
      <sheetName val="SAIFI_Qtr_YTD"/>
      <sheetName val="MAIFI_Qtr_YTD"/>
      <sheetName val="CAIDI_Qtr_YTD"/>
      <sheetName val="GasLeaks_Qtr_YTD"/>
      <sheetName val="Damages_Qtr_YTD"/>
      <sheetName val="LeakRespRate_Qtr_YTD"/>
      <sheetName val="MeterReads_Qtr_YTD"/>
      <sheetName val="InqServLevel_Qtr_YTD"/>
      <sheetName val="Reg_InqNonCollections_Qtr_YTD"/>
      <sheetName val="PerceptionSurveyRes_Qtr_YTD"/>
      <sheetName val="PerceptionSurveySmall_Qtr_YTD"/>
    </sheetNames>
    <sheetDataSet>
      <sheetData sheetId="0" refreshError="1">
        <row r="8">
          <cell r="A8" t="str">
            <v>OSHA Recordable Incidence Rate</v>
          </cell>
          <cell r="P8">
            <v>131.73510800899999</v>
          </cell>
          <cell r="Q8">
            <v>9.44</v>
          </cell>
          <cell r="R8" t="str">
            <v>-</v>
          </cell>
          <cell r="S8">
            <v>13.049499699</v>
          </cell>
          <cell r="T8">
            <v>76.599950581000002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</row>
        <row r="9">
          <cell r="P9">
            <v>7.1631236663159124</v>
          </cell>
          <cell r="Q9">
            <v>3.75</v>
          </cell>
          <cell r="R9" t="str">
            <v>-</v>
          </cell>
          <cell r="S9">
            <v>7.4100832708107554</v>
          </cell>
          <cell r="T9">
            <v>9.1982569303117057</v>
          </cell>
          <cell r="U9">
            <v>10.011112334691507</v>
          </cell>
          <cell r="V9">
            <v>4.8329023995360414</v>
          </cell>
          <cell r="W9">
            <v>5.3496104146215551</v>
          </cell>
          <cell r="X9">
            <v>0</v>
          </cell>
          <cell r="Y9">
            <v>0</v>
          </cell>
          <cell r="Z9">
            <v>9.7490116939395275</v>
          </cell>
          <cell r="AA9">
            <v>20.036064916850332</v>
          </cell>
        </row>
        <row r="10">
          <cell r="P10">
            <v>0.97004986091539491</v>
          </cell>
          <cell r="Q10">
            <v>0.97299999999999998</v>
          </cell>
          <cell r="R10" t="str">
            <v>-</v>
          </cell>
          <cell r="S10">
            <v>0.96780520487253363</v>
          </cell>
          <cell r="T10">
            <v>0.9582043896400686</v>
          </cell>
          <cell r="U10">
            <v>0.96996324084797825</v>
          </cell>
          <cell r="V10">
            <v>0.96419252412839129</v>
          </cell>
          <cell r="W10">
            <v>0.9666851429192479</v>
          </cell>
          <cell r="X10">
            <v>0.95949950609153767</v>
          </cell>
          <cell r="Y10">
            <v>0.9635348371222725</v>
          </cell>
          <cell r="Z10">
            <v>0.98642810287498017</v>
          </cell>
          <cell r="AA10">
            <v>0.98734594345218485</v>
          </cell>
        </row>
        <row r="11">
          <cell r="P11">
            <v>0.21069636160105629</v>
          </cell>
          <cell r="Q11">
            <v>0.20032984245195637</v>
          </cell>
          <cell r="R11" t="str">
            <v xml:space="preserve"> -</v>
          </cell>
          <cell r="S11">
            <v>0.22403327065806986</v>
          </cell>
          <cell r="T11">
            <v>0.23003594553418397</v>
          </cell>
          <cell r="U11">
            <v>0.32032214613021803</v>
          </cell>
          <cell r="V11">
            <v>0.28557364267974472</v>
          </cell>
          <cell r="W11">
            <v>0.24899141397674165</v>
          </cell>
          <cell r="X11">
            <v>0.23641751728679619</v>
          </cell>
          <cell r="Y11">
            <v>0.10807979608975588</v>
          </cell>
          <cell r="Z11">
            <v>0.17845008934832274</v>
          </cell>
          <cell r="AA11">
            <v>3.9214393989323137E-2</v>
          </cell>
        </row>
        <row r="17">
          <cell r="P17" t="str">
            <v>Dec '09</v>
          </cell>
          <cell r="Q17" t="str">
            <v>2010 Plan</v>
          </cell>
          <cell r="R17" t="str">
            <v>Monthly Status</v>
          </cell>
          <cell r="S17" t="str">
            <v>ED</v>
          </cell>
          <cell r="T17" t="str">
            <v>CEN</v>
          </cell>
          <cell r="U17" t="str">
            <v>MET</v>
          </cell>
          <cell r="V17" t="str">
            <v>PAL</v>
          </cell>
          <cell r="W17" t="str">
            <v>SOU</v>
          </cell>
          <cell r="X17" t="str">
            <v>TC&amp;M</v>
          </cell>
          <cell r="Y17" t="str">
            <v>UOS</v>
          </cell>
          <cell r="Z17" t="str">
            <v>DP&amp;C</v>
          </cell>
        </row>
        <row r="18">
          <cell r="P18">
            <v>0.05</v>
          </cell>
          <cell r="Q18">
            <v>4.6455846222121365E-2</v>
          </cell>
          <cell r="R18" t="str">
            <v>o</v>
          </cell>
          <cell r="S18">
            <v>0.05</v>
          </cell>
          <cell r="T18">
            <v>0.06</v>
          </cell>
          <cell r="U18">
            <v>0.05</v>
          </cell>
          <cell r="V18">
            <v>0.04</v>
          </cell>
          <cell r="W18">
            <v>7.0000000000000007E-2</v>
          </cell>
        </row>
        <row r="19">
          <cell r="P19">
            <v>0.08</v>
          </cell>
          <cell r="Q19">
            <v>8.0346504248562808E-2</v>
          </cell>
          <cell r="R19" t="str">
            <v>+</v>
          </cell>
          <cell r="S19">
            <v>7.0000000000000007E-2</v>
          </cell>
          <cell r="T19">
            <v>0.09</v>
          </cell>
          <cell r="U19">
            <v>0.06</v>
          </cell>
          <cell r="V19">
            <v>0.04</v>
          </cell>
          <cell r="W19">
            <v>0.09</v>
          </cell>
          <cell r="X19">
            <v>3.2511263359225433E-2</v>
          </cell>
        </row>
        <row r="20">
          <cell r="P20">
            <v>64.52</v>
          </cell>
          <cell r="Q20">
            <v>55.621787737250557</v>
          </cell>
          <cell r="R20" t="str">
            <v>-</v>
          </cell>
          <cell r="S20">
            <v>66.510000000000005</v>
          </cell>
          <cell r="T20">
            <v>59.15</v>
          </cell>
          <cell r="U20">
            <v>67.34</v>
          </cell>
          <cell r="V20">
            <v>97.61</v>
          </cell>
          <cell r="W20">
            <v>53.67</v>
          </cell>
          <cell r="X20" t="str">
            <v>Pal</v>
          </cell>
          <cell r="Y20" t="str">
            <v>South</v>
          </cell>
          <cell r="Z20" t="str">
            <v>TC&amp;M</v>
          </cell>
          <cell r="AA20" t="str">
            <v>UOS</v>
          </cell>
        </row>
        <row r="21">
          <cell r="P21">
            <v>6.6225165562913907E-3</v>
          </cell>
          <cell r="Q21">
            <v>6.6225165562913907E-3</v>
          </cell>
          <cell r="R21" t="str">
            <v>+</v>
          </cell>
          <cell r="S21">
            <v>0</v>
          </cell>
          <cell r="T21" t="str">
            <v>+</v>
          </cell>
          <cell r="U21">
            <v>0.04</v>
          </cell>
          <cell r="V21">
            <v>0.03</v>
          </cell>
          <cell r="W21">
            <v>0.03</v>
          </cell>
          <cell r="X21">
            <v>0</v>
          </cell>
          <cell r="Y21">
            <v>0.05</v>
          </cell>
        </row>
        <row r="22">
          <cell r="P22">
            <v>0.62307692307692308</v>
          </cell>
          <cell r="Q22">
            <v>0.55600000000000005</v>
          </cell>
          <cell r="R22" t="str">
            <v>+</v>
          </cell>
          <cell r="S22">
            <v>0.56478405315614622</v>
          </cell>
          <cell r="T22">
            <v>0.5757575757575758</v>
          </cell>
          <cell r="U22">
            <v>0.53488372093023251</v>
          </cell>
          <cell r="V22">
            <v>0.48484848484848486</v>
          </cell>
          <cell r="W22">
            <v>0.6506024096385542</v>
          </cell>
          <cell r="X22">
            <v>7.0000000000000007E-2</v>
          </cell>
          <cell r="Y22">
            <v>0.1</v>
          </cell>
          <cell r="Z22">
            <v>3.5651092039635075E-2</v>
          </cell>
        </row>
        <row r="23">
          <cell r="P23">
            <v>72.946189949688105</v>
          </cell>
          <cell r="Q23">
            <v>76</v>
          </cell>
          <cell r="R23" t="str">
            <v>o</v>
          </cell>
          <cell r="S23">
            <v>76.298553283852698</v>
          </cell>
          <cell r="T23" t="str">
            <v>-</v>
          </cell>
          <cell r="U23">
            <v>70.39</v>
          </cell>
          <cell r="V23">
            <v>53.15</v>
          </cell>
          <cell r="W23">
            <v>136.38999999999999</v>
          </cell>
          <cell r="X23">
            <v>53.49</v>
          </cell>
          <cell r="Y23">
            <v>49.89</v>
          </cell>
        </row>
        <row r="24">
          <cell r="P24">
            <v>73.827362997590299</v>
          </cell>
          <cell r="Q24">
            <v>76</v>
          </cell>
          <cell r="R24" t="str">
            <v>+</v>
          </cell>
          <cell r="S24">
            <v>78.664250974889498</v>
          </cell>
        </row>
        <row r="25">
          <cell r="P25">
            <v>0.88868810986628122</v>
          </cell>
          <cell r="Q25">
            <v>0.84</v>
          </cell>
          <cell r="R25" t="str">
            <v>-</v>
          </cell>
          <cell r="S25">
            <v>0.70885341074020314</v>
          </cell>
          <cell r="T25">
            <v>0.62</v>
          </cell>
          <cell r="U25">
            <v>0.8</v>
          </cell>
          <cell r="V25">
            <v>0.88</v>
          </cell>
          <cell r="W25">
            <v>0.56000000000000005</v>
          </cell>
          <cell r="Z25">
            <v>0</v>
          </cell>
        </row>
        <row r="26">
          <cell r="P26">
            <v>8.69</v>
          </cell>
          <cell r="Q26">
            <v>9</v>
          </cell>
          <cell r="R26" t="str">
            <v>-</v>
          </cell>
          <cell r="S26">
            <v>8.5500000000000007</v>
          </cell>
          <cell r="T26">
            <v>8.56</v>
          </cell>
          <cell r="U26">
            <v>8.36</v>
          </cell>
          <cell r="V26">
            <v>8.5399999999999991</v>
          </cell>
          <cell r="W26">
            <v>8.73</v>
          </cell>
          <cell r="X26">
            <v>0.77142857142857146</v>
          </cell>
          <cell r="Y26">
            <v>0.65384615384615385</v>
          </cell>
          <cell r="Z26">
            <v>8.9499999999999993</v>
          </cell>
        </row>
        <row r="27">
          <cell r="P27">
            <v>18</v>
          </cell>
          <cell r="Q27">
            <v>19.497146998755639</v>
          </cell>
          <cell r="R27" t="str">
            <v>-</v>
          </cell>
          <cell r="S27">
            <v>22</v>
          </cell>
          <cell r="T27">
            <v>9</v>
          </cell>
          <cell r="U27">
            <v>9</v>
          </cell>
          <cell r="V27">
            <v>4</v>
          </cell>
          <cell r="W27">
            <v>0</v>
          </cell>
          <cell r="X27">
            <v>0</v>
          </cell>
          <cell r="Z27">
            <v>0</v>
          </cell>
          <cell r="AA27">
            <v>43.17</v>
          </cell>
        </row>
        <row r="28">
          <cell r="P28" t="str">
            <v xml:space="preserve">Perception Survey (Res/Sm Business) </v>
          </cell>
          <cell r="Q28" t="str">
            <v>H</v>
          </cell>
          <cell r="R28">
            <v>75.437069158065299</v>
          </cell>
          <cell r="S28">
            <v>76</v>
          </cell>
          <cell r="T28" t="str">
            <v>-</v>
          </cell>
          <cell r="U28">
            <v>73.253084911504601</v>
          </cell>
        </row>
        <row r="29">
          <cell r="P29" t="str">
            <v>Dec '09</v>
          </cell>
          <cell r="Q29" t="str">
            <v>2010 Plan</v>
          </cell>
          <cell r="R29" t="str">
            <v>Monthly Status</v>
          </cell>
          <cell r="S29" t="str">
            <v>ED</v>
          </cell>
          <cell r="T29" t="str">
            <v>CEN</v>
          </cell>
          <cell r="U29" t="str">
            <v>MET</v>
          </cell>
          <cell r="V29" t="str">
            <v>PAL</v>
          </cell>
          <cell r="W29" t="str">
            <v>SOU</v>
          </cell>
          <cell r="X29" t="str">
            <v>TC&amp;M</v>
          </cell>
          <cell r="Y29" t="str">
            <v>UOS</v>
          </cell>
          <cell r="Z29" t="str">
            <v>DP&amp;C</v>
          </cell>
          <cell r="AA29" t="str">
            <v>VP&amp;O</v>
          </cell>
        </row>
        <row r="30">
          <cell r="P30">
            <v>70.176370000000006</v>
          </cell>
          <cell r="Q30">
            <v>126.55934499999999</v>
          </cell>
          <cell r="R30" t="str">
            <v>+</v>
          </cell>
          <cell r="S30">
            <v>98.875302000000005</v>
          </cell>
          <cell r="T30">
            <v>8.0386159999999993</v>
          </cell>
          <cell r="U30">
            <v>7.3736800000000002</v>
          </cell>
          <cell r="V30">
            <v>10.796146</v>
          </cell>
          <cell r="W30">
            <v>10.021238</v>
          </cell>
          <cell r="X30">
            <v>0.221744</v>
          </cell>
          <cell r="Y30">
            <v>2.5366740000000001</v>
          </cell>
          <cell r="Z30">
            <v>50.760264999999997</v>
          </cell>
          <cell r="AA30">
            <v>9.1269390000000001</v>
          </cell>
        </row>
        <row r="31">
          <cell r="P31">
            <v>38.283583990000004</v>
          </cell>
          <cell r="Q31">
            <v>31.964803289999999</v>
          </cell>
          <cell r="R31" t="str">
            <v>-</v>
          </cell>
          <cell r="S31">
            <v>34.256933150000002</v>
          </cell>
          <cell r="T31">
            <v>2.3566097999999998</v>
          </cell>
          <cell r="U31">
            <v>1.9251653999999998</v>
          </cell>
          <cell r="V31">
            <v>1.8044302700000001</v>
          </cell>
          <cell r="W31">
            <v>2.2296226099999998</v>
          </cell>
          <cell r="X31">
            <v>1.21570387</v>
          </cell>
          <cell r="Y31">
            <v>2.3618132799999998</v>
          </cell>
          <cell r="Z31">
            <v>5.9068916900000001</v>
          </cell>
          <cell r="AA31">
            <v>16.456696230000002</v>
          </cell>
        </row>
        <row r="32">
          <cell r="P32" t="str">
            <v>Number of Regulatory Inquiries</v>
          </cell>
          <cell r="Q32" t="str">
            <v>L</v>
          </cell>
          <cell r="R32">
            <v>9</v>
          </cell>
          <cell r="S32">
            <v>19.88649262202043</v>
          </cell>
          <cell r="T32" t="str">
            <v>+</v>
          </cell>
          <cell r="U32">
            <v>18</v>
          </cell>
          <cell r="V32">
            <v>6</v>
          </cell>
          <cell r="W32">
            <v>8</v>
          </cell>
          <cell r="X32">
            <v>1</v>
          </cell>
          <cell r="Y32">
            <v>2</v>
          </cell>
          <cell r="Z32">
            <v>1</v>
          </cell>
        </row>
        <row r="33">
          <cell r="Q33">
            <v>1.3483108788979365</v>
          </cell>
          <cell r="R33" t="str">
            <v>-</v>
          </cell>
          <cell r="S33">
            <v>1.0976894847298717</v>
          </cell>
        </row>
        <row r="36">
          <cell r="A36" t="str">
            <v>Total CapEx ($M)</v>
          </cell>
          <cell r="B36" t="str">
            <v>L</v>
          </cell>
          <cell r="C36">
            <v>465.84120000000001</v>
          </cell>
          <cell r="D36">
            <v>588.20000000000005</v>
          </cell>
          <cell r="E36" t="str">
            <v>ê</v>
          </cell>
          <cell r="F36">
            <v>565.36101299999996</v>
          </cell>
          <cell r="G36">
            <v>57.642246999999998</v>
          </cell>
          <cell r="H36">
            <v>72.520971000000003</v>
          </cell>
          <cell r="I36">
            <v>70.654605000000004</v>
          </cell>
          <cell r="J36">
            <v>65.823378000000005</v>
          </cell>
          <cell r="K36">
            <v>9.7949929999999998</v>
          </cell>
          <cell r="L36">
            <v>11.990888999999999</v>
          </cell>
          <cell r="M36">
            <v>251.60314700000001</v>
          </cell>
          <cell r="N36">
            <v>25.149084999999999</v>
          </cell>
        </row>
        <row r="37">
          <cell r="A37" t="str">
            <v>GREEN ENERGY</v>
          </cell>
          <cell r="B37" t="str">
            <v>L/H</v>
          </cell>
          <cell r="C37" t="str">
            <v>Dec '09 YTD</v>
          </cell>
          <cell r="D37" t="str">
            <v>2010 Target</v>
          </cell>
          <cell r="E37" t="str">
            <v>YE Forecast</v>
          </cell>
          <cell r="F37" t="str">
            <v>ED</v>
          </cell>
          <cell r="G37" t="str">
            <v>CEN</v>
          </cell>
          <cell r="H37" t="str">
            <v>MET</v>
          </cell>
          <cell r="I37" t="str">
            <v>PAL</v>
          </cell>
          <cell r="J37" t="str">
            <v>SOU</v>
          </cell>
          <cell r="K37" t="str">
            <v>TC&amp;M</v>
          </cell>
          <cell r="L37" t="str">
            <v>UOS</v>
          </cell>
          <cell r="M37" t="str">
            <v>DP&amp;C</v>
          </cell>
          <cell r="N37" t="str">
            <v>VP&amp;O</v>
          </cell>
          <cell r="P37" t="str">
            <v>Dec '09</v>
          </cell>
          <cell r="Q37" t="str">
            <v>2010 Plan</v>
          </cell>
          <cell r="R37" t="str">
            <v>Monthly Status</v>
          </cell>
          <cell r="S37" t="str">
            <v>ED</v>
          </cell>
          <cell r="T37" t="str">
            <v>CEN</v>
          </cell>
          <cell r="U37" t="str">
            <v>MET</v>
          </cell>
          <cell r="V37" t="str">
            <v>PAL</v>
          </cell>
          <cell r="W37" t="str">
            <v>SOU</v>
          </cell>
          <cell r="X37" t="str">
            <v>TC&amp;M</v>
          </cell>
          <cell r="Y37" t="str">
            <v>UOS</v>
          </cell>
          <cell r="Z37" t="str">
            <v>DP&amp;C</v>
          </cell>
          <cell r="AA37" t="str">
            <v>VP&amp;O</v>
          </cell>
        </row>
        <row r="38">
          <cell r="A38" t="str">
            <v>Fleet MPG</v>
          </cell>
          <cell r="B38" t="str">
            <v>H</v>
          </cell>
          <cell r="C38">
            <v>8.8774625332983828</v>
          </cell>
          <cell r="D38">
            <v>263</v>
          </cell>
          <cell r="E38" t="str">
            <v>é</v>
          </cell>
          <cell r="F38">
            <v>249.49952089599998</v>
          </cell>
          <cell r="L38">
            <v>9.1999999999999993</v>
          </cell>
          <cell r="M38">
            <v>249.49952089599998</v>
          </cell>
          <cell r="P38">
            <v>7.5416792827344903</v>
          </cell>
          <cell r="Q38">
            <v>9.1999999999999993</v>
          </cell>
          <cell r="R38" t="str">
            <v>-</v>
          </cell>
          <cell r="S38">
            <v>8.4895110890309926</v>
          </cell>
          <cell r="Y38">
            <v>8.4895110890309926</v>
          </cell>
        </row>
        <row r="39">
          <cell r="A39" t="str">
            <v>% Landfill Disposal</v>
          </cell>
          <cell r="B39" t="str">
            <v>L</v>
          </cell>
          <cell r="C39">
            <v>3.456220417979268E-2</v>
          </cell>
          <cell r="D39">
            <v>3.4000000000000002E-2</v>
          </cell>
          <cell r="E39" t="str">
            <v>ê</v>
          </cell>
          <cell r="F39">
            <v>5.0346557451101975E-2</v>
          </cell>
          <cell r="G39">
            <v>6.8685369275619607E-2</v>
          </cell>
          <cell r="H39">
            <v>4.6027103280768908E-2</v>
          </cell>
          <cell r="I39">
            <v>5.7550132155136692E-2</v>
          </cell>
          <cell r="J39">
            <v>5.7752540907539049E-2</v>
          </cell>
          <cell r="K39">
            <v>1.0362783099317345E-2</v>
          </cell>
          <cell r="L39">
            <v>8.1153892955502405E-2</v>
          </cell>
          <cell r="M39">
            <v>0.52450691727272736</v>
          </cell>
          <cell r="N39">
            <v>0.47020614027815949</v>
          </cell>
          <cell r="P39">
            <v>6.7489381134526558E-2</v>
          </cell>
          <cell r="Q39">
            <v>3.4000000000000002E-2</v>
          </cell>
          <cell r="R39" t="str">
            <v>-</v>
          </cell>
          <cell r="S39">
            <v>4.6161213844463304E-2</v>
          </cell>
          <cell r="T39">
            <v>9.1186056681353031E-2</v>
          </cell>
          <cell r="U39">
            <v>3.5766209114339517E-2</v>
          </cell>
          <cell r="V39">
            <v>2.997889276915194E-2</v>
          </cell>
          <cell r="W39">
            <v>1.4007346806395435E-2</v>
          </cell>
          <cell r="X39">
            <v>9.3243560752975848E-3</v>
          </cell>
          <cell r="Y39">
            <v>6.6545003579314586E-3</v>
          </cell>
          <cell r="AA39">
            <v>0.75374966567797508</v>
          </cell>
        </row>
        <row r="40">
          <cell r="A40" t="str">
            <v>Solar for All Earnings ($M)*</v>
          </cell>
          <cell r="B40" t="str">
            <v>H</v>
          </cell>
          <cell r="C40">
            <v>0.7228306053652146</v>
          </cell>
          <cell r="D40">
            <v>5.2</v>
          </cell>
          <cell r="E40" t="str">
            <v>ê</v>
          </cell>
          <cell r="F40">
            <v>3.4674900000000002</v>
          </cell>
          <cell r="M40">
            <v>0.92644702465783213</v>
          </cell>
          <cell r="N40">
            <v>0</v>
          </cell>
          <cell r="Q40">
            <v>0.43333333333333335</v>
          </cell>
          <cell r="R40" t="str">
            <v>+</v>
          </cell>
          <cell r="S40">
            <v>0.71524152766152627</v>
          </cell>
        </row>
        <row r="41">
          <cell r="A41" t="str">
            <v>Current Capital Performance</v>
          </cell>
          <cell r="B41" t="str">
            <v>H</v>
          </cell>
          <cell r="D41">
            <v>1</v>
          </cell>
          <cell r="E41" t="str">
            <v>é</v>
          </cell>
          <cell r="F41">
            <v>1.0474094141460659</v>
          </cell>
          <cell r="M41">
            <v>1.0474094141460659</v>
          </cell>
        </row>
        <row r="42">
          <cell r="A42" t="str">
            <v>* Color coding for Solar for all reflects revised target of 3.8</v>
          </cell>
        </row>
        <row r="43">
          <cell r="A43" t="str">
            <v>LEGEND:            On track to meet Target   é               Meeting Target at risk   çè               Not expected to meet Target   ê</v>
          </cell>
          <cell r="B43" t="str">
            <v>ELECTRIC DELIVERY</v>
          </cell>
          <cell r="P43" t="str">
            <v>LEGEND:       Monthly Status:     +  = Better than Plan,     o  = On Plan,      -  = Worse than Plan</v>
          </cell>
        </row>
        <row r="44">
          <cell r="A44" t="str">
            <v>GREEN ENERGY</v>
          </cell>
          <cell r="B44" t="str">
            <v>L/H</v>
          </cell>
          <cell r="C44" t="str">
            <v>Nov 08 YTD</v>
          </cell>
          <cell r="D44" t="str">
            <v>2009 Target</v>
          </cell>
          <cell r="E44" t="str">
            <v>YE Forecast</v>
          </cell>
          <cell r="F44" t="str">
            <v>Electric Delivery</v>
          </cell>
          <cell r="G44" t="str">
            <v>Central</v>
          </cell>
          <cell r="H44" t="str">
            <v>Metro</v>
          </cell>
          <cell r="I44" t="str">
            <v>Pal</v>
          </cell>
          <cell r="J44" t="str">
            <v>South</v>
          </cell>
          <cell r="K44" t="str">
            <v>TC&amp;M</v>
          </cell>
          <cell r="L44" t="str">
            <v>UOS</v>
          </cell>
          <cell r="M44" t="str">
            <v>DPCG</v>
          </cell>
          <cell r="N44" t="str">
            <v>VP &amp;
Other</v>
          </cell>
        </row>
        <row r="45">
          <cell r="A45" t="str">
            <v>Fleet MPG</v>
          </cell>
          <cell r="B45" t="str">
            <v>H</v>
          </cell>
          <cell r="C45">
            <v>8.9209439931870556</v>
          </cell>
          <cell r="D45">
            <v>8.9</v>
          </cell>
          <cell r="E45" t="str">
            <v>é</v>
          </cell>
          <cell r="F45">
            <v>8.9570602114278799</v>
          </cell>
          <cell r="L45">
            <v>8.9570602114278799</v>
          </cell>
        </row>
        <row r="46">
          <cell r="A46" t="str">
            <v>Non-Hazardous Waste</v>
          </cell>
          <cell r="B46" t="str">
            <v>H</v>
          </cell>
          <cell r="C46">
            <v>0.90732662071486347</v>
          </cell>
          <cell r="D46">
            <v>0.93799999999999994</v>
          </cell>
          <cell r="E46" t="str">
            <v>é</v>
          </cell>
          <cell r="F46">
            <v>0.96672648230640068</v>
          </cell>
          <cell r="G46">
            <v>0.93401577664008528</v>
          </cell>
          <cell r="H46">
            <v>0.95547171814378495</v>
          </cell>
          <cell r="I46">
            <v>0.94451781694458659</v>
          </cell>
          <cell r="J46">
            <v>0.94245263197025497</v>
          </cell>
          <cell r="K46">
            <v>0.99559258914189197</v>
          </cell>
          <cell r="L46">
            <v>0.76243251262600054</v>
          </cell>
          <cell r="N46">
            <v>0.25552218082346839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s Delivery"/>
      <sheetName val="MainMenu"/>
      <sheetName val="Northern Div"/>
      <sheetName val="Central Div"/>
      <sheetName val="Southern Div"/>
      <sheetName val="GSOC M&amp;R"/>
      <sheetName val="DATA INPUT SHT"/>
    </sheetNames>
    <sheetDataSet>
      <sheetData sheetId="0" refreshError="1">
        <row r="8">
          <cell r="A8" t="str">
            <v>OSHA Days Away Rate (Severity)</v>
          </cell>
          <cell r="B8" t="str">
            <v>L</v>
          </cell>
          <cell r="C8">
            <v>20.54</v>
          </cell>
          <cell r="D8">
            <v>10.26</v>
          </cell>
          <cell r="E8" t="str">
            <v>ê</v>
          </cell>
          <cell r="F8">
            <v>14.69</v>
          </cell>
          <cell r="G8">
            <v>5.15</v>
          </cell>
          <cell r="H8">
            <v>7.96</v>
          </cell>
          <cell r="I8">
            <v>23.87</v>
          </cell>
          <cell r="J8">
            <v>0</v>
          </cell>
          <cell r="K8">
            <v>0</v>
          </cell>
          <cell r="M8" t="str">
            <v>OSHA Days Away Rate (Severity)</v>
          </cell>
          <cell r="N8" t="str">
            <v>L</v>
          </cell>
          <cell r="O8">
            <v>88.69</v>
          </cell>
          <cell r="P8">
            <v>10.26</v>
          </cell>
          <cell r="Q8" t="str">
            <v>+</v>
          </cell>
          <cell r="R8">
            <v>20.46</v>
          </cell>
          <cell r="S8">
            <v>12.54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</row>
        <row r="9">
          <cell r="A9" t="str">
            <v>Motor Vehicle Accident Rate</v>
          </cell>
          <cell r="B9" t="str">
            <v>L</v>
          </cell>
          <cell r="C9">
            <v>4.51</v>
          </cell>
          <cell r="D9">
            <v>3.87</v>
          </cell>
          <cell r="E9" t="str">
            <v>ê</v>
          </cell>
          <cell r="F9">
            <v>4.6399999999999997</v>
          </cell>
          <cell r="G9">
            <v>4.2</v>
          </cell>
          <cell r="H9">
            <v>6.05</v>
          </cell>
          <cell r="I9">
            <v>4.12</v>
          </cell>
          <cell r="J9">
            <v>7.54</v>
          </cell>
          <cell r="K9">
            <v>3.34</v>
          </cell>
          <cell r="M9" t="str">
            <v>Motor Vehicle Accident Rate</v>
          </cell>
          <cell r="N9" t="str">
            <v>L</v>
          </cell>
          <cell r="O9">
            <v>9.2899999999999991</v>
          </cell>
          <cell r="P9">
            <v>3.87</v>
          </cell>
          <cell r="Q9" t="str">
            <v>-</v>
          </cell>
          <cell r="R9">
            <v>6.22</v>
          </cell>
          <cell r="S9">
            <v>3.72</v>
          </cell>
          <cell r="T9">
            <v>15.13</v>
          </cell>
          <cell r="U9">
            <v>4.04</v>
          </cell>
          <cell r="V9">
            <v>0</v>
          </cell>
          <cell r="W9">
            <v>0</v>
          </cell>
        </row>
        <row r="10">
          <cell r="A10" t="str">
            <v>Staffing Levels - Permanent</v>
          </cell>
          <cell r="B10" t="str">
            <v>L</v>
          </cell>
          <cell r="C10">
            <v>2056</v>
          </cell>
          <cell r="D10">
            <v>2090</v>
          </cell>
          <cell r="E10" t="str">
            <v>é</v>
          </cell>
          <cell r="F10">
            <v>1973</v>
          </cell>
          <cell r="G10">
            <v>644</v>
          </cell>
          <cell r="H10">
            <v>481</v>
          </cell>
          <cell r="I10">
            <v>709</v>
          </cell>
          <cell r="J10">
            <v>66</v>
          </cell>
          <cell r="K10">
            <v>73</v>
          </cell>
          <cell r="M10" t="str">
            <v>Staffing Levels - Permanent</v>
          </cell>
          <cell r="N10" t="str">
            <v>L</v>
          </cell>
          <cell r="O10">
            <v>2056</v>
          </cell>
          <cell r="P10">
            <v>2090</v>
          </cell>
          <cell r="Q10" t="str">
            <v>+</v>
          </cell>
          <cell r="R10">
            <v>1973</v>
          </cell>
          <cell r="S10">
            <v>644</v>
          </cell>
          <cell r="T10">
            <v>481</v>
          </cell>
          <cell r="U10">
            <v>709</v>
          </cell>
          <cell r="V10">
            <v>66</v>
          </cell>
          <cell r="W10">
            <v>73</v>
          </cell>
        </row>
        <row r="11">
          <cell r="A11" t="str">
            <v>Availability - Illness</v>
          </cell>
          <cell r="B11" t="str">
            <v>H</v>
          </cell>
          <cell r="C11">
            <v>0.96799999999999997</v>
          </cell>
          <cell r="D11">
            <v>0.97299999999999998</v>
          </cell>
          <cell r="E11" t="str">
            <v>ê</v>
          </cell>
          <cell r="F11">
            <v>0.97099999999999997</v>
          </cell>
          <cell r="G11">
            <v>0.97099999999999997</v>
          </cell>
          <cell r="H11">
            <v>0.96499999999999997</v>
          </cell>
          <cell r="I11">
            <v>0.97299999999999998</v>
          </cell>
          <cell r="J11">
            <v>0.97799999999999998</v>
          </cell>
          <cell r="K11">
            <v>0.97499999999999998</v>
          </cell>
          <cell r="M11" t="str">
            <v>Availability - Illness</v>
          </cell>
          <cell r="N11" t="str">
            <v>H</v>
          </cell>
          <cell r="O11">
            <v>0.96599999999999997</v>
          </cell>
          <cell r="P11">
            <v>0.97299999999999998</v>
          </cell>
          <cell r="Q11" t="str">
            <v>-</v>
          </cell>
          <cell r="R11">
            <v>0.96599999999999997</v>
          </cell>
          <cell r="S11">
            <v>0.96799999999999997</v>
          </cell>
          <cell r="T11">
            <v>0.96199999999999997</v>
          </cell>
          <cell r="U11">
            <v>0.96899999999999997</v>
          </cell>
          <cell r="V11">
            <v>0.95799999999999996</v>
          </cell>
          <cell r="W11">
            <v>0.95799999999999996</v>
          </cell>
        </row>
        <row r="12">
          <cell r="A12" t="str">
            <v>Overtime</v>
          </cell>
          <cell r="B12" t="str">
            <v>L</v>
          </cell>
          <cell r="C12">
            <v>0.17130000000000001</v>
          </cell>
          <cell r="D12">
            <v>0.17399999999999999</v>
          </cell>
          <cell r="E12" t="str">
            <v>ê</v>
          </cell>
          <cell r="F12">
            <v>0.22411426770211618</v>
          </cell>
          <cell r="G12">
            <v>0.23264908683282473</v>
          </cell>
          <cell r="H12">
            <v>0.2547469854111904</v>
          </cell>
          <cell r="I12">
            <v>0.22546662928562045</v>
          </cell>
          <cell r="J12">
            <v>6.6623957196663031E-2</v>
          </cell>
          <cell r="K12">
            <v>4.8780117969946475E-2</v>
          </cell>
          <cell r="M12" t="str">
            <v>Overtime</v>
          </cell>
          <cell r="N12" t="str">
            <v>L</v>
          </cell>
          <cell r="O12">
            <v>0.28289999999999998</v>
          </cell>
          <cell r="P12">
            <v>0.1825</v>
          </cell>
          <cell r="Q12" t="str">
            <v>-</v>
          </cell>
          <cell r="R12">
            <v>0.28012383601794538</v>
          </cell>
          <cell r="S12">
            <v>0.29808390805514412</v>
          </cell>
          <cell r="T12">
            <v>0.3387888640543153</v>
          </cell>
          <cell r="U12">
            <v>0.26475948368407248</v>
          </cell>
          <cell r="V12">
            <v>7.7790535553186255E-2</v>
          </cell>
          <cell r="W12">
            <v>5.4140478553313484E-2</v>
          </cell>
        </row>
        <row r="13">
          <cell r="A13" t="str">
            <v>Corporate Culture for Ethics &amp; Compliance</v>
          </cell>
          <cell r="B13" t="str">
            <v>H</v>
          </cell>
          <cell r="C13">
            <v>5.01</v>
          </cell>
          <cell r="D13">
            <v>5.43</v>
          </cell>
          <cell r="E13" t="str">
            <v>ê</v>
          </cell>
          <cell r="F13">
            <v>4.83</v>
          </cell>
        </row>
        <row r="14">
          <cell r="A14" t="str">
            <v>Employee Development - MAST</v>
          </cell>
          <cell r="B14" t="str">
            <v>H</v>
          </cell>
          <cell r="C14">
            <v>0.98199999999999998</v>
          </cell>
          <cell r="D14">
            <v>0.97</v>
          </cell>
          <cell r="E14" t="str">
            <v>é</v>
          </cell>
          <cell r="F14">
            <v>0.98799999999999999</v>
          </cell>
          <cell r="G14">
            <v>1</v>
          </cell>
          <cell r="H14">
            <v>0.98</v>
          </cell>
          <cell r="I14">
            <v>1</v>
          </cell>
          <cell r="J14">
            <v>0.99</v>
          </cell>
          <cell r="K14">
            <v>0.98</v>
          </cell>
        </row>
        <row r="16">
          <cell r="A16" t="str">
            <v>SAFE and RELIABLE</v>
          </cell>
          <cell r="B16" t="str">
            <v>L/H</v>
          </cell>
          <cell r="C16" t="str">
            <v>Dec 09 YTD</v>
          </cell>
          <cell r="D16" t="str">
            <v>2010 Target</v>
          </cell>
          <cell r="E16" t="str">
            <v>YE Forecast</v>
          </cell>
          <cell r="F16" t="str">
            <v>Gas Delivery</v>
          </cell>
          <cell r="G16" t="str">
            <v>Northern</v>
          </cell>
          <cell r="H16" t="str">
            <v>Central</v>
          </cell>
          <cell r="I16" t="str">
            <v>Southern</v>
          </cell>
          <cell r="J16" t="str">
            <v>GSOC M&amp;R</v>
          </cell>
          <cell r="K16" t="str">
            <v>VP &amp; Support</v>
          </cell>
          <cell r="M16" t="str">
            <v>SAFE and RELIABLE</v>
          </cell>
          <cell r="N16" t="str">
            <v>L/H</v>
          </cell>
          <cell r="O16" t="str">
            <v>Dec 09</v>
          </cell>
          <cell r="P16" t="str">
            <v>2010 Target</v>
          </cell>
          <cell r="Q16" t="str">
            <v>Monthly Status</v>
          </cell>
          <cell r="R16" t="str">
            <v>Gas Delivery</v>
          </cell>
          <cell r="S16" t="str">
            <v>Northern</v>
          </cell>
          <cell r="T16" t="str">
            <v>Central</v>
          </cell>
          <cell r="U16" t="str">
            <v>Southern</v>
          </cell>
          <cell r="V16" t="str">
            <v>GSOC M&amp;R</v>
          </cell>
          <cell r="W16" t="str">
            <v>VP &amp; Support</v>
          </cell>
        </row>
        <row r="17">
          <cell r="A17" t="str">
            <v>Gas Leak Reports Per Mile</v>
          </cell>
          <cell r="B17" t="str">
            <v>L</v>
          </cell>
          <cell r="C17">
            <v>0.20100000000000001</v>
          </cell>
          <cell r="D17">
            <v>0.21</v>
          </cell>
          <cell r="E17" t="str">
            <v>é</v>
          </cell>
          <cell r="F17">
            <v>0.20899999999999999</v>
          </cell>
          <cell r="G17">
            <v>0.246</v>
          </cell>
          <cell r="H17">
            <v>0.23799999999999999</v>
          </cell>
          <cell r="I17">
            <v>0.17199999999999999</v>
          </cell>
          <cell r="M17" t="str">
            <v>Gas Leak Reports Per Mile</v>
          </cell>
          <cell r="N17" t="str">
            <v>L</v>
          </cell>
          <cell r="O17">
            <v>1.2E-2</v>
          </cell>
          <cell r="P17">
            <v>0.21</v>
          </cell>
          <cell r="Q17" t="str">
            <v>+</v>
          </cell>
          <cell r="R17">
            <v>1.7999999999999999E-2</v>
          </cell>
          <cell r="S17">
            <v>1.9E-2</v>
          </cell>
          <cell r="T17">
            <v>1.7999999999999999E-2</v>
          </cell>
          <cell r="U17">
            <v>1.7000000000000001E-2</v>
          </cell>
        </row>
        <row r="18">
          <cell r="A18" t="str">
            <v>Leak Response Rate</v>
          </cell>
          <cell r="B18" t="str">
            <v>H</v>
          </cell>
          <cell r="C18">
            <v>0.998</v>
          </cell>
          <cell r="D18">
            <v>0.999</v>
          </cell>
          <cell r="E18" t="str">
            <v>é</v>
          </cell>
          <cell r="F18">
            <v>0.999</v>
          </cell>
          <cell r="G18">
            <v>0.999</v>
          </cell>
          <cell r="H18">
            <v>0.998</v>
          </cell>
          <cell r="I18">
            <v>0.999</v>
          </cell>
          <cell r="M18" t="str">
            <v>Leak Response Rate</v>
          </cell>
          <cell r="N18" t="str">
            <v>H</v>
          </cell>
          <cell r="O18">
            <v>0.998</v>
          </cell>
          <cell r="P18">
            <v>0.999</v>
          </cell>
          <cell r="Q18" t="str">
            <v>-</v>
          </cell>
          <cell r="R18">
            <v>0.996</v>
          </cell>
          <cell r="S18">
            <v>0.99399999999999999</v>
          </cell>
          <cell r="T18">
            <v>0.99399999999999999</v>
          </cell>
          <cell r="U18">
            <v>0.998</v>
          </cell>
        </row>
        <row r="19">
          <cell r="A19" t="str">
            <v>Appointments Kept</v>
          </cell>
          <cell r="B19" t="str">
            <v>H</v>
          </cell>
          <cell r="C19" t="str">
            <v>Nov 08 YTD</v>
          </cell>
          <cell r="D19">
            <v>0.92</v>
          </cell>
          <cell r="E19" t="str">
            <v>ê</v>
          </cell>
          <cell r="F19">
            <v>0.89300000000000002</v>
          </cell>
          <cell r="G19">
            <v>0.90100000000000002</v>
          </cell>
          <cell r="H19">
            <v>0.86799999999999999</v>
          </cell>
          <cell r="I19">
            <v>0.89900000000000002</v>
          </cell>
          <cell r="J19" t="str">
            <v>GSOC M&amp;R</v>
          </cell>
          <cell r="K19" t="str">
            <v>VP &amp; Support</v>
          </cell>
          <cell r="M19" t="str">
            <v>Appointment Kept</v>
          </cell>
          <cell r="N19" t="str">
            <v>H</v>
          </cell>
          <cell r="O19" t="str">
            <v>Nov 08</v>
          </cell>
          <cell r="P19">
            <v>0.92</v>
          </cell>
          <cell r="Q19" t="str">
            <v>-</v>
          </cell>
          <cell r="R19">
            <v>0.87</v>
          </cell>
          <cell r="S19">
            <v>0.88700000000000001</v>
          </cell>
          <cell r="T19">
            <v>0.84199999999999997</v>
          </cell>
          <cell r="U19">
            <v>0.871</v>
          </cell>
          <cell r="V19" t="str">
            <v>GSOC M&amp;R</v>
          </cell>
          <cell r="W19" t="str">
            <v>VP &amp; Support</v>
          </cell>
        </row>
        <row r="20">
          <cell r="A20" t="str">
            <v>BPU Inquiries - Non-Collection</v>
          </cell>
          <cell r="B20" t="str">
            <v>L</v>
          </cell>
          <cell r="C20">
            <v>204</v>
          </cell>
          <cell r="D20">
            <v>140</v>
          </cell>
          <cell r="E20" t="str">
            <v>ê</v>
          </cell>
          <cell r="F20">
            <v>172</v>
          </cell>
          <cell r="G20">
            <v>65</v>
          </cell>
          <cell r="H20">
            <v>51</v>
          </cell>
          <cell r="I20">
            <v>54</v>
          </cell>
          <cell r="M20" t="str">
            <v>BPU Inquiries - Non-Collection</v>
          </cell>
          <cell r="N20" t="str">
            <v>L</v>
          </cell>
          <cell r="O20">
            <v>32</v>
          </cell>
          <cell r="P20">
            <v>3</v>
          </cell>
          <cell r="Q20" t="str">
            <v>-</v>
          </cell>
          <cell r="R20">
            <v>28</v>
          </cell>
          <cell r="S20">
            <v>7</v>
          </cell>
          <cell r="T20">
            <v>8</v>
          </cell>
          <cell r="U20">
            <v>13</v>
          </cell>
        </row>
        <row r="21">
          <cell r="A21" t="str">
            <v>Perception Survey (Residential)</v>
          </cell>
          <cell r="B21" t="str">
            <v>H</v>
          </cell>
          <cell r="C21">
            <v>74</v>
          </cell>
          <cell r="D21">
            <v>76</v>
          </cell>
          <cell r="E21" t="str">
            <v>é</v>
          </cell>
          <cell r="F21">
            <v>76</v>
          </cell>
          <cell r="G21">
            <v>74</v>
          </cell>
          <cell r="H21">
            <v>77</v>
          </cell>
          <cell r="I21">
            <v>76</v>
          </cell>
          <cell r="M21" t="str">
            <v>Perception Survey (Res/Sm Business)</v>
          </cell>
          <cell r="N21" t="str">
            <v>H</v>
          </cell>
          <cell r="O21">
            <v>73</v>
          </cell>
          <cell r="P21">
            <v>76</v>
          </cell>
          <cell r="Q21" t="str">
            <v>o</v>
          </cell>
          <cell r="R21">
            <v>76</v>
          </cell>
          <cell r="S21">
            <v>0.999</v>
          </cell>
          <cell r="T21">
            <v>0.996</v>
          </cell>
          <cell r="U21">
            <v>0.999</v>
          </cell>
        </row>
        <row r="22">
          <cell r="A22" t="str">
            <v>Moment of Truth Survey</v>
          </cell>
          <cell r="B22" t="str">
            <v>H</v>
          </cell>
          <cell r="C22">
            <v>9.1</v>
          </cell>
          <cell r="D22">
            <v>9.3000000000000007</v>
          </cell>
          <cell r="E22" t="str">
            <v>ê</v>
          </cell>
          <cell r="F22">
            <v>9.1</v>
          </cell>
          <cell r="G22">
            <v>9.1</v>
          </cell>
          <cell r="H22">
            <v>8.9</v>
          </cell>
          <cell r="I22">
            <v>9.1999999999999993</v>
          </cell>
          <cell r="M22" t="str">
            <v>Moment of Truth Survey</v>
          </cell>
          <cell r="N22" t="str">
            <v>H</v>
          </cell>
          <cell r="O22">
            <v>9.1</v>
          </cell>
          <cell r="P22">
            <v>9.3000000000000007</v>
          </cell>
          <cell r="Q22" t="str">
            <v>-</v>
          </cell>
          <cell r="R22">
            <v>9</v>
          </cell>
          <cell r="S22">
            <v>9</v>
          </cell>
          <cell r="T22">
            <v>8.8000000000000007</v>
          </cell>
          <cell r="U22">
            <v>9.1</v>
          </cell>
        </row>
        <row r="23">
          <cell r="A23" t="str">
            <v>Damages Per 1,000 Locate Requests</v>
          </cell>
          <cell r="B23" t="str">
            <v>L</v>
          </cell>
          <cell r="C23">
            <v>1.48</v>
          </cell>
          <cell r="D23">
            <v>1.5</v>
          </cell>
          <cell r="E23" t="str">
            <v>ê</v>
          </cell>
          <cell r="F23">
            <v>1.69</v>
          </cell>
          <cell r="G23">
            <v>1.55</v>
          </cell>
          <cell r="H23">
            <v>2.5499999999999998</v>
          </cell>
          <cell r="I23">
            <v>1.69</v>
          </cell>
          <cell r="M23" t="str">
            <v>Damages Per 1,000 Locate Requests</v>
          </cell>
          <cell r="N23" t="str">
            <v>L</v>
          </cell>
          <cell r="O23">
            <v>1.31</v>
          </cell>
          <cell r="P23">
            <v>1.5</v>
          </cell>
          <cell r="Q23" t="str">
            <v>-</v>
          </cell>
          <cell r="R23">
            <v>1.67</v>
          </cell>
          <cell r="S23">
            <v>1.52</v>
          </cell>
          <cell r="T23">
            <v>2.4300000000000002</v>
          </cell>
          <cell r="U23">
            <v>1.67</v>
          </cell>
        </row>
        <row r="24">
          <cell r="A24" t="str">
            <v>Gas Damages Per 1,000 Locate Requests</v>
          </cell>
          <cell r="B24" t="str">
            <v>L</v>
          </cell>
          <cell r="C24">
            <v>2.2799999999999998</v>
          </cell>
          <cell r="D24">
            <v>2.27</v>
          </cell>
          <cell r="E24" t="str">
            <v>ê</v>
          </cell>
          <cell r="F24">
            <v>2.58</v>
          </cell>
          <cell r="G24">
            <v>2.5499999999999998</v>
          </cell>
          <cell r="H24">
            <v>3.34</v>
          </cell>
          <cell r="I24">
            <v>2.3199999999999998</v>
          </cell>
          <cell r="M24" t="str">
            <v>Gas Damages Per 1,000 Locate Requests</v>
          </cell>
          <cell r="N24" t="str">
            <v>L</v>
          </cell>
          <cell r="O24">
            <v>2.25</v>
          </cell>
          <cell r="P24">
            <v>2.27</v>
          </cell>
          <cell r="Q24" t="str">
            <v>-</v>
          </cell>
          <cell r="R24">
            <v>2.85</v>
          </cell>
          <cell r="S24">
            <v>2.62</v>
          </cell>
          <cell r="T24">
            <v>3.09</v>
          </cell>
          <cell r="U24">
            <v>2.9</v>
          </cell>
        </row>
        <row r="25">
          <cell r="A25" t="str">
            <v>Open Leaks</v>
          </cell>
          <cell r="B25" t="str">
            <v>L</v>
          </cell>
          <cell r="C25">
            <v>1558</v>
          </cell>
          <cell r="D25">
            <v>2400</v>
          </cell>
          <cell r="E25" t="str">
            <v>é</v>
          </cell>
          <cell r="F25">
            <v>2146</v>
          </cell>
          <cell r="G25">
            <v>1013</v>
          </cell>
          <cell r="H25">
            <v>388</v>
          </cell>
          <cell r="I25">
            <v>745</v>
          </cell>
          <cell r="M25" t="str">
            <v>Moment of Truth Survey</v>
          </cell>
          <cell r="N25" t="str">
            <v>H</v>
          </cell>
          <cell r="O25">
            <v>9.4</v>
          </cell>
          <cell r="P25">
            <v>9.3000000000000007</v>
          </cell>
          <cell r="Q25" t="str">
            <v>-</v>
          </cell>
          <cell r="R25">
            <v>9.1999999999999993</v>
          </cell>
        </row>
        <row r="26">
          <cell r="A26" t="str">
            <v>% Regulatory Compliance</v>
          </cell>
          <cell r="B26" t="str">
            <v>H</v>
          </cell>
          <cell r="C26">
            <v>0.97</v>
          </cell>
          <cell r="D26">
            <v>1</v>
          </cell>
          <cell r="E26" t="str">
            <v>é</v>
          </cell>
          <cell r="F26">
            <v>1.002</v>
          </cell>
          <cell r="G26">
            <v>1.0009999999999999</v>
          </cell>
          <cell r="H26">
            <v>0.996</v>
          </cell>
          <cell r="I26">
            <v>1.0049999999999999</v>
          </cell>
          <cell r="J26">
            <v>1</v>
          </cell>
          <cell r="M26" t="str">
            <v>Damages Per 1,000 Locate Requests</v>
          </cell>
          <cell r="N26" t="str">
            <v>L</v>
          </cell>
          <cell r="O26">
            <v>1.7</v>
          </cell>
          <cell r="P26">
            <v>1.97</v>
          </cell>
          <cell r="Q26" t="str">
            <v>+</v>
          </cell>
          <cell r="R26">
            <v>1.94</v>
          </cell>
          <cell r="S26">
            <v>1.55</v>
          </cell>
          <cell r="T26">
            <v>3.08</v>
          </cell>
          <cell r="U26">
            <v>1.88</v>
          </cell>
        </row>
        <row r="27">
          <cell r="A27" t="str">
            <v>Gas Damages Per 1,000 Locate Requests</v>
          </cell>
          <cell r="B27" t="str">
            <v>L</v>
          </cell>
          <cell r="C27">
            <v>2.81</v>
          </cell>
          <cell r="D27">
            <v>2.96</v>
          </cell>
          <cell r="E27" t="str">
            <v>é</v>
          </cell>
          <cell r="F27">
            <v>2.2799999999999998</v>
          </cell>
          <cell r="G27">
            <v>2.27</v>
          </cell>
          <cell r="H27">
            <v>2.77</v>
          </cell>
          <cell r="I27">
            <v>2.11</v>
          </cell>
          <cell r="M27" t="str">
            <v>Gas Damages Per 1,000 Locate Requests</v>
          </cell>
          <cell r="N27" t="str">
            <v>L</v>
          </cell>
          <cell r="O27">
            <v>2.82</v>
          </cell>
          <cell r="P27">
            <v>2.96</v>
          </cell>
          <cell r="Q27" t="str">
            <v>+</v>
          </cell>
          <cell r="R27">
            <v>2.61</v>
          </cell>
          <cell r="S27">
            <v>2.75</v>
          </cell>
          <cell r="T27">
            <v>3.52</v>
          </cell>
          <cell r="U27">
            <v>2.19</v>
          </cell>
        </row>
        <row r="28">
          <cell r="A28" t="str">
            <v>ECONOMIC</v>
          </cell>
          <cell r="B28" t="str">
            <v>L/H</v>
          </cell>
          <cell r="C28" t="str">
            <v>Dec 09 YTD</v>
          </cell>
          <cell r="D28" t="str">
            <v>2010 Target</v>
          </cell>
          <cell r="E28" t="str">
            <v>YE Forecast</v>
          </cell>
          <cell r="F28" t="str">
            <v>Gas Delivery</v>
          </cell>
          <cell r="G28" t="str">
            <v>Northern</v>
          </cell>
          <cell r="H28" t="str">
            <v>Central</v>
          </cell>
          <cell r="I28" t="str">
            <v>Southern</v>
          </cell>
          <cell r="J28" t="str">
            <v>GSOC M&amp;R</v>
          </cell>
          <cell r="K28" t="str">
            <v>VP &amp; Support</v>
          </cell>
          <cell r="M28" t="str">
            <v>ECONOMIC</v>
          </cell>
          <cell r="N28" t="str">
            <v>L/H</v>
          </cell>
          <cell r="O28" t="str">
            <v>Dec 09</v>
          </cell>
          <cell r="P28" t="str">
            <v>2010 Target</v>
          </cell>
          <cell r="Q28" t="str">
            <v>Monthly Status</v>
          </cell>
          <cell r="R28" t="str">
            <v>Gas Delivery</v>
          </cell>
          <cell r="S28" t="str">
            <v>Northern</v>
          </cell>
          <cell r="T28" t="str">
            <v>Central</v>
          </cell>
          <cell r="U28" t="str">
            <v>Southern</v>
          </cell>
          <cell r="V28" t="str">
            <v>GSOC M&amp;R</v>
          </cell>
          <cell r="W28" t="str">
            <v>VP &amp; Support</v>
          </cell>
        </row>
        <row r="29">
          <cell r="A29" t="str">
            <v>Total CapEx ($M)</v>
          </cell>
          <cell r="B29" t="str">
            <v>L</v>
          </cell>
          <cell r="C29">
            <v>242.07300000000001</v>
          </cell>
          <cell r="D29">
            <v>345.2</v>
          </cell>
          <cell r="E29" t="str">
            <v>é</v>
          </cell>
          <cell r="F29">
            <v>306.50299999999999</v>
          </cell>
          <cell r="G29">
            <v>112.65485833000001</v>
          </cell>
          <cell r="H29">
            <v>64.946907710000005</v>
          </cell>
          <cell r="I29">
            <v>118.32689246</v>
          </cell>
          <cell r="J29">
            <v>9.4025689999999997</v>
          </cell>
          <cell r="K29">
            <v>1.17</v>
          </cell>
          <cell r="M29" t="str">
            <v>Total CapEx ($M)</v>
          </cell>
          <cell r="N29" t="str">
            <v>L</v>
          </cell>
          <cell r="O29">
            <v>31.324999999999999</v>
          </cell>
          <cell r="P29">
            <v>34.686999999999998</v>
          </cell>
          <cell r="Q29" t="str">
            <v>+</v>
          </cell>
          <cell r="R29">
            <v>26.771000000000001</v>
          </cell>
          <cell r="S29">
            <v>8.4249891199999993</v>
          </cell>
          <cell r="T29">
            <v>6.0602761800000007</v>
          </cell>
          <cell r="U29">
            <v>11.728984799999999</v>
          </cell>
          <cell r="V29">
            <v>0.50339</v>
          </cell>
          <cell r="W29">
            <v>5.3696000000000001E-2</v>
          </cell>
        </row>
        <row r="30">
          <cell r="A30" t="str">
            <v>NJ Stimulus Earnings Contribution ($M)</v>
          </cell>
          <cell r="B30" t="str">
            <v>H</v>
          </cell>
          <cell r="C30" t="str">
            <v>N/A</v>
          </cell>
          <cell r="D30">
            <v>6.2560000000000002</v>
          </cell>
          <cell r="E30" t="str">
            <v>é</v>
          </cell>
          <cell r="F30">
            <v>6.38</v>
          </cell>
          <cell r="G30" t="str">
            <v>N/A</v>
          </cell>
          <cell r="H30" t="str">
            <v>N/A</v>
          </cell>
          <cell r="I30" t="str">
            <v>N/A</v>
          </cell>
          <cell r="M30" t="str">
            <v>NJ Stimulus Capital Spend</v>
          </cell>
          <cell r="N30" t="str">
            <v>L</v>
          </cell>
          <cell r="O30" t="str">
            <v>N/A</v>
          </cell>
          <cell r="P30">
            <v>0.90300000000000002</v>
          </cell>
          <cell r="Q30" t="str">
            <v>-</v>
          </cell>
          <cell r="R30">
            <v>0.81299999999999994</v>
          </cell>
          <cell r="S30" t="str">
            <v>N/A</v>
          </cell>
          <cell r="T30" t="str">
            <v>N/A</v>
          </cell>
          <cell r="U30" t="str">
            <v>N/A</v>
          </cell>
        </row>
        <row r="31">
          <cell r="A31" t="str">
            <v>Capital Projects' Results</v>
          </cell>
          <cell r="B31" t="str">
            <v>H</v>
          </cell>
          <cell r="C31">
            <v>0.4</v>
          </cell>
          <cell r="D31">
            <v>0.95</v>
          </cell>
          <cell r="E31" t="str">
            <v>é</v>
          </cell>
          <cell r="F31" t="str">
            <v>N/A</v>
          </cell>
          <cell r="G31">
            <v>1160</v>
          </cell>
          <cell r="H31">
            <v>349</v>
          </cell>
          <cell r="I31">
            <v>537</v>
          </cell>
          <cell r="M31" t="str">
            <v>Capital Projects' Results</v>
          </cell>
          <cell r="N31" t="str">
            <v>H</v>
          </cell>
          <cell r="O31">
            <v>0.4</v>
          </cell>
          <cell r="P31">
            <v>0.95</v>
          </cell>
          <cell r="Q31" t="str">
            <v>+</v>
          </cell>
          <cell r="R31" t="str">
            <v>N/A</v>
          </cell>
          <cell r="S31">
            <v>1160</v>
          </cell>
          <cell r="T31">
            <v>349</v>
          </cell>
          <cell r="U31">
            <v>537</v>
          </cell>
        </row>
        <row r="32">
          <cell r="A32" t="str">
            <v>Blanket Capital Results</v>
          </cell>
          <cell r="B32" t="str">
            <v>H</v>
          </cell>
          <cell r="C32">
            <v>0.2</v>
          </cell>
          <cell r="D32">
            <v>0.8</v>
          </cell>
          <cell r="E32" t="str">
            <v>é</v>
          </cell>
          <cell r="F32">
            <v>0.8</v>
          </cell>
          <cell r="G32">
            <v>509</v>
          </cell>
          <cell r="H32">
            <v>148</v>
          </cell>
          <cell r="I32">
            <v>324</v>
          </cell>
          <cell r="M32" t="str">
            <v>Blanket Capital Results</v>
          </cell>
          <cell r="N32" t="str">
            <v>H</v>
          </cell>
          <cell r="O32">
            <v>0.8</v>
          </cell>
          <cell r="P32">
            <v>0.8</v>
          </cell>
          <cell r="Q32" t="str">
            <v>+</v>
          </cell>
          <cell r="R32">
            <v>0.8</v>
          </cell>
          <cell r="S32">
            <v>509</v>
          </cell>
          <cell r="T32">
            <v>148</v>
          </cell>
          <cell r="U32">
            <v>324</v>
          </cell>
        </row>
        <row r="33">
          <cell r="A33" t="str">
            <v>Controllable O&amp;M ($M)</v>
          </cell>
          <cell r="B33" t="str">
            <v>L</v>
          </cell>
          <cell r="C33">
            <v>269.036</v>
          </cell>
          <cell r="D33">
            <v>254.137</v>
          </cell>
          <cell r="E33" t="str">
            <v>ê</v>
          </cell>
          <cell r="F33">
            <v>258.916</v>
          </cell>
          <cell r="G33">
            <v>66.663757849999996</v>
          </cell>
          <cell r="H33">
            <v>45.383032490000005</v>
          </cell>
          <cell r="I33">
            <v>73.372476340000006</v>
          </cell>
          <cell r="J33">
            <v>9.7958769300000004</v>
          </cell>
          <cell r="K33">
            <v>37.722999999999999</v>
          </cell>
          <cell r="M33" t="str">
            <v>Controllable O&amp;M ($M)</v>
          </cell>
          <cell r="N33" t="str">
            <v>L</v>
          </cell>
          <cell r="O33">
            <v>28.117000000000001</v>
          </cell>
          <cell r="P33">
            <v>23.056999999999999</v>
          </cell>
          <cell r="Q33" t="str">
            <v>-</v>
          </cell>
          <cell r="R33">
            <v>25.143999999999998</v>
          </cell>
          <cell r="S33">
            <v>7.2495437599999999</v>
          </cell>
          <cell r="T33">
            <v>4.9515319399999997</v>
          </cell>
          <cell r="U33">
            <v>7.1563601999999999</v>
          </cell>
          <cell r="V33">
            <v>0.47747115000000001</v>
          </cell>
          <cell r="W33">
            <v>3.1549999999999998</v>
          </cell>
        </row>
        <row r="34">
          <cell r="A34" t="str">
            <v>Gross Margin Competitive Serv. ($M)</v>
          </cell>
          <cell r="B34" t="str">
            <v>H</v>
          </cell>
          <cell r="C34">
            <v>56.319000000000003</v>
          </cell>
          <cell r="D34">
            <v>62.107999999999997</v>
          </cell>
          <cell r="E34" t="str">
            <v>é</v>
          </cell>
          <cell r="F34">
            <v>62.289955980000002</v>
          </cell>
          <cell r="G34">
            <v>19.927164310000002</v>
          </cell>
          <cell r="H34">
            <v>10.318283840000005</v>
          </cell>
          <cell r="I34">
            <v>27.410298580000006</v>
          </cell>
          <cell r="J34">
            <v>1</v>
          </cell>
          <cell r="M34" t="str">
            <v>Gross Margin Competitive Serv. ($M)</v>
          </cell>
          <cell r="N34" t="str">
            <v>H</v>
          </cell>
          <cell r="O34">
            <v>5.2539999999999996</v>
          </cell>
          <cell r="P34">
            <v>5.1589999999999998</v>
          </cell>
          <cell r="Q34" t="str">
            <v>-</v>
          </cell>
          <cell r="R34">
            <v>5.099602840000002</v>
          </cell>
          <cell r="S34">
            <v>1.6284819500000003</v>
          </cell>
          <cell r="T34">
            <v>0.74829197000000025</v>
          </cell>
          <cell r="U34">
            <v>2.2546768700000008</v>
          </cell>
        </row>
        <row r="35">
          <cell r="A35" t="str">
            <v>Fully Loaded $/Unit - New Main</v>
          </cell>
          <cell r="B35" t="str">
            <v>L</v>
          </cell>
          <cell r="C35">
            <v>54.83</v>
          </cell>
          <cell r="D35">
            <v>51.37</v>
          </cell>
          <cell r="E35" t="str">
            <v>ê</v>
          </cell>
          <cell r="F35">
            <v>52.978086728573849</v>
          </cell>
          <cell r="G35">
            <v>52.070918306261724</v>
          </cell>
          <cell r="H35">
            <v>90.503983977010492</v>
          </cell>
          <cell r="I35">
            <v>46.149092181612509</v>
          </cell>
          <cell r="M35" t="str">
            <v>Fully Loaded $/Unit - New Main</v>
          </cell>
          <cell r="N35" t="str">
            <v>L</v>
          </cell>
          <cell r="O35">
            <v>57.76</v>
          </cell>
          <cell r="P35">
            <v>51.978541924959067</v>
          </cell>
          <cell r="Q35" t="str">
            <v>-</v>
          </cell>
          <cell r="R35">
            <v>53.396523250760538</v>
          </cell>
          <cell r="S35">
            <v>61.022919179734622</v>
          </cell>
          <cell r="T35">
            <v>65.603964098728497</v>
          </cell>
          <cell r="U35">
            <v>49.428015564202333</v>
          </cell>
        </row>
        <row r="36">
          <cell r="A36" t="str">
            <v>Fully Loaded $/Service - New Service</v>
          </cell>
          <cell r="B36" t="str">
            <v>L</v>
          </cell>
          <cell r="C36">
            <v>5337</v>
          </cell>
          <cell r="D36">
            <v>5210</v>
          </cell>
          <cell r="E36" t="str">
            <v>é</v>
          </cell>
          <cell r="F36">
            <v>4972.5000590680374</v>
          </cell>
          <cell r="G36">
            <v>5298.0572483841179</v>
          </cell>
          <cell r="H36">
            <v>6091.3319194061505</v>
          </cell>
          <cell r="I36">
            <v>4419.4010884086438</v>
          </cell>
          <cell r="M36" t="str">
            <v>Fully Loaded $/Service - New Service</v>
          </cell>
          <cell r="N36" t="str">
            <v>L</v>
          </cell>
          <cell r="O36">
            <v>5314</v>
          </cell>
          <cell r="P36">
            <v>5249.7369802079265</v>
          </cell>
          <cell r="Q36" t="str">
            <v>-</v>
          </cell>
          <cell r="R36">
            <v>5635.1598062953999</v>
          </cell>
          <cell r="S36">
            <v>5243.4076923076927</v>
          </cell>
          <cell r="T36">
            <v>7070.3521126760561</v>
          </cell>
          <cell r="U36">
            <v>5394.7311320754716</v>
          </cell>
        </row>
        <row r="37">
          <cell r="A37" t="str">
            <v>Fully Loaded $/Unit - Repl. Main</v>
          </cell>
          <cell r="B37" t="str">
            <v>L</v>
          </cell>
          <cell r="C37">
            <v>160.76</v>
          </cell>
          <cell r="D37">
            <v>173</v>
          </cell>
          <cell r="E37" t="str">
            <v>é</v>
          </cell>
          <cell r="F37">
            <v>162.49</v>
          </cell>
          <cell r="G37">
            <v>162.06</v>
          </cell>
          <cell r="H37">
            <v>147.15</v>
          </cell>
          <cell r="I37">
            <v>170.82</v>
          </cell>
          <cell r="J37" t="str">
            <v>GSOC M&amp;R</v>
          </cell>
          <cell r="K37" t="str">
            <v>VP &amp; Support</v>
          </cell>
          <cell r="M37" t="str">
            <v>Fully Loaded $/Unit - Repl. Main</v>
          </cell>
          <cell r="N37" t="str">
            <v>L</v>
          </cell>
          <cell r="O37">
            <v>268.58999999999997</v>
          </cell>
          <cell r="P37">
            <v>173</v>
          </cell>
          <cell r="Q37" t="str">
            <v>-</v>
          </cell>
          <cell r="R37">
            <v>305.83999999999997</v>
          </cell>
          <cell r="S37">
            <v>418.71</v>
          </cell>
          <cell r="T37">
            <v>392.4</v>
          </cell>
          <cell r="U37">
            <v>248.54</v>
          </cell>
        </row>
        <row r="38">
          <cell r="A38" t="str">
            <v>Fully Loaded $/Service - Repl. Service</v>
          </cell>
          <cell r="B38" t="str">
            <v>L</v>
          </cell>
          <cell r="C38">
            <v>4656</v>
          </cell>
          <cell r="D38">
            <v>4700</v>
          </cell>
          <cell r="E38" t="str">
            <v>é</v>
          </cell>
          <cell r="F38">
            <v>4307</v>
          </cell>
          <cell r="G38">
            <v>3877</v>
          </cell>
          <cell r="H38">
            <v>4992</v>
          </cell>
          <cell r="I38">
            <v>4431</v>
          </cell>
          <cell r="M38" t="str">
            <v>Fully Loaded $/Service - Repl. Service</v>
          </cell>
          <cell r="N38" t="str">
            <v>L</v>
          </cell>
          <cell r="O38">
            <v>4096</v>
          </cell>
          <cell r="P38">
            <v>4700</v>
          </cell>
          <cell r="Q38" t="str">
            <v>-</v>
          </cell>
          <cell r="R38">
            <v>4981</v>
          </cell>
          <cell r="S38">
            <v>3913</v>
          </cell>
          <cell r="T38">
            <v>6357</v>
          </cell>
          <cell r="U38">
            <v>5755</v>
          </cell>
        </row>
        <row r="40">
          <cell r="A40" t="str">
            <v>GREEN (ENERGY)</v>
          </cell>
          <cell r="B40" t="str">
            <v>L/H</v>
          </cell>
          <cell r="C40" t="str">
            <v>Dec 09 YTD</v>
          </cell>
          <cell r="D40" t="str">
            <v>2010 Target</v>
          </cell>
          <cell r="E40" t="str">
            <v>YE Forecast</v>
          </cell>
          <cell r="F40" t="str">
            <v>Gas Delivery</v>
          </cell>
          <cell r="G40" t="str">
            <v>Northern</v>
          </cell>
          <cell r="H40" t="str">
            <v>Central</v>
          </cell>
          <cell r="I40" t="str">
            <v>Southern</v>
          </cell>
          <cell r="J40" t="str">
            <v>GSOC M&amp;R</v>
          </cell>
          <cell r="K40" t="str">
            <v>VP &amp; Support</v>
          </cell>
          <cell r="M40" t="str">
            <v>GREEN (ENERGY)</v>
          </cell>
          <cell r="N40" t="str">
            <v>L/H</v>
          </cell>
          <cell r="O40" t="str">
            <v>Dec 09</v>
          </cell>
          <cell r="P40" t="str">
            <v>2010 Target</v>
          </cell>
          <cell r="Q40" t="str">
            <v>Monthly Status</v>
          </cell>
          <cell r="R40" t="str">
            <v>Gas Delivery</v>
          </cell>
          <cell r="S40" t="str">
            <v>Northern</v>
          </cell>
          <cell r="T40" t="str">
            <v>Central</v>
          </cell>
          <cell r="U40" t="str">
            <v>Southern</v>
          </cell>
          <cell r="V40" t="str">
            <v>GSOC M&amp;R</v>
          </cell>
          <cell r="W40" t="str">
            <v>VP &amp; Support</v>
          </cell>
        </row>
        <row r="41">
          <cell r="A41" t="str">
            <v>Fleet MPG</v>
          </cell>
          <cell r="B41" t="str">
            <v>H</v>
          </cell>
          <cell r="C41">
            <v>8.9</v>
          </cell>
          <cell r="D41">
            <v>9.18</v>
          </cell>
          <cell r="E41" t="str">
            <v>é</v>
          </cell>
          <cell r="F41">
            <v>9.18</v>
          </cell>
          <cell r="M41" t="str">
            <v>Fleet MPG</v>
          </cell>
          <cell r="N41" t="str">
            <v>H</v>
          </cell>
          <cell r="O41">
            <v>7.5</v>
          </cell>
          <cell r="P41">
            <v>9.18</v>
          </cell>
          <cell r="Q41" t="str">
            <v>-</v>
          </cell>
          <cell r="R41">
            <v>8.49</v>
          </cell>
        </row>
        <row r="42">
          <cell r="A42" t="str">
            <v>% Landfill Disposal</v>
          </cell>
          <cell r="B42" t="str">
            <v>L</v>
          </cell>
          <cell r="C42">
            <v>7.9000000000000008E-3</v>
          </cell>
          <cell r="D42">
            <v>7.9699999999999997E-3</v>
          </cell>
          <cell r="E42" t="str">
            <v>é</v>
          </cell>
          <cell r="F42">
            <v>5.4999999999999997E-3</v>
          </cell>
          <cell r="G42">
            <v>6.1999999999999998E-3</v>
          </cell>
          <cell r="H42">
            <v>2.3E-3</v>
          </cell>
          <cell r="I42">
            <v>5.1999999999999998E-3</v>
          </cell>
          <cell r="J42">
            <v>0.18870000000000001</v>
          </cell>
          <cell r="K42">
            <v>0</v>
          </cell>
          <cell r="M42" t="str">
            <v>Non-Hazardous Waste</v>
          </cell>
          <cell r="N42" t="str">
            <v>H</v>
          </cell>
          <cell r="O42">
            <v>3.5999999999999999E-3</v>
          </cell>
          <cell r="P42">
            <v>7.9699999999999997E-3</v>
          </cell>
          <cell r="Q42" t="str">
            <v>+</v>
          </cell>
          <cell r="R42">
            <v>4.7000000000000002E-3</v>
          </cell>
          <cell r="S42">
            <v>5.1000000000000004E-3</v>
          </cell>
          <cell r="T42">
            <v>1.4E-3</v>
          </cell>
          <cell r="U42">
            <v>3.3E-3</v>
          </cell>
          <cell r="V42">
            <v>0.46989999999999998</v>
          </cell>
          <cell r="W42">
            <v>0</v>
          </cell>
        </row>
        <row r="43">
          <cell r="A43" t="str">
            <v>DR Control Points Added (# of Control Pts)</v>
          </cell>
          <cell r="B43" t="str">
            <v>H</v>
          </cell>
          <cell r="D43">
            <v>43330</v>
          </cell>
          <cell r="E43" t="str">
            <v>ê</v>
          </cell>
          <cell r="F43">
            <v>16722</v>
          </cell>
          <cell r="G43">
            <v>2662</v>
          </cell>
          <cell r="H43">
            <v>1180</v>
          </cell>
          <cell r="I43">
            <v>12880</v>
          </cell>
          <cell r="M43" t="str">
            <v>DR Control Points Added (# of Control Pts)</v>
          </cell>
          <cell r="N43" t="str">
            <v>H</v>
          </cell>
          <cell r="Q43" t="str">
            <v>+</v>
          </cell>
          <cell r="R43">
            <v>531</v>
          </cell>
          <cell r="S43">
            <v>124</v>
          </cell>
          <cell r="T43">
            <v>1</v>
          </cell>
          <cell r="U43">
            <v>406</v>
          </cell>
        </row>
        <row r="44">
          <cell r="A44" t="str">
            <v>Cost / DR Control Point Added</v>
          </cell>
          <cell r="B44" t="str">
            <v>L</v>
          </cell>
          <cell r="D44">
            <v>298.24</v>
          </cell>
          <cell r="E44" t="str">
            <v>é</v>
          </cell>
          <cell r="F44">
            <v>231.6</v>
          </cell>
          <cell r="G44">
            <v>231.6</v>
          </cell>
          <cell r="H44">
            <v>231.6</v>
          </cell>
          <cell r="I44">
            <v>231.6</v>
          </cell>
          <cell r="M44" t="str">
            <v>Cost / DR Control Point Added</v>
          </cell>
          <cell r="N44" t="str">
            <v>L</v>
          </cell>
          <cell r="P44">
            <v>298.24</v>
          </cell>
          <cell r="Q44" t="str">
            <v>-</v>
          </cell>
          <cell r="R44">
            <v>447.32</v>
          </cell>
          <cell r="S44">
            <v>447.32</v>
          </cell>
          <cell r="T44">
            <v>447.32</v>
          </cell>
          <cell r="U44">
            <v>447.32</v>
          </cell>
        </row>
        <row r="46">
          <cell r="A46" t="str">
            <v>On Track to Meet Target   é   Meeting Target at Risk   çè    Not Expected to Meet Target   ê</v>
          </cell>
          <cell r="O46" t="str">
            <v>LEGEND- Monthly Status: +  = Better than Plan, o  = On Plan, -  = Worse than Plan</v>
          </cell>
        </row>
        <row r="52">
          <cell r="A52" t="str">
            <v>Fix It Right</v>
          </cell>
          <cell r="C52">
            <v>0.86399999999999999</v>
          </cell>
          <cell r="F52">
            <v>0.83599999999999997</v>
          </cell>
          <cell r="R52">
            <v>0.84899999999999998</v>
          </cell>
        </row>
        <row r="53">
          <cell r="E53" t="str">
            <v>çè</v>
          </cell>
        </row>
        <row r="54">
          <cell r="E54" t="str">
            <v>é</v>
          </cell>
        </row>
        <row r="55">
          <cell r="E55" t="str">
            <v>ê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Expense"/>
      <sheetName val="Results"/>
      <sheetName val="BalSheet"/>
      <sheetName val="Notes"/>
      <sheetName val="Cost Center List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SE&amp;G_EconomicSummary"/>
      <sheetName val="EconomicMenu"/>
      <sheetName val="IndexEconomicMenu"/>
      <sheetName val="Reporting_Period"/>
      <sheetName val="CapEx_Month"/>
      <sheetName val="O&amp;M_Month"/>
      <sheetName val="ControlO&amp;M_Month"/>
      <sheetName val="Net Write Off_Month"/>
      <sheetName val="DSO_month"/>
      <sheetName val="Cap_Performance_Month"/>
      <sheetName val="ROIC_Month"/>
      <sheetName val="FFO"/>
      <sheetName val="SolarLoan"/>
      <sheetName val="Prod_Measure"/>
      <sheetName val="ProjectsResults"/>
      <sheetName val="Data_CapEx"/>
      <sheetName val="Data_O&amp;M"/>
      <sheetName val="Data_ControlO&amp;M"/>
      <sheetName val="Data_NetWriteOff"/>
      <sheetName val="Data_DSO"/>
      <sheetName val="Data_Cap_Performance"/>
      <sheetName val="Data_ROIC"/>
      <sheetName val="Data_FFO"/>
      <sheetName val="Data_SolarLoan"/>
      <sheetName val="Data_Prod_Measure"/>
      <sheetName val="Data_ProjectsResults"/>
      <sheetName val="CapEx_YTD_Qtr"/>
      <sheetName val="O&amp;M_YTD_Qtr"/>
      <sheetName val="ControlO&amp;M_Qtr_YTD"/>
      <sheetName val="Net Write Off_YTD_Qtr"/>
      <sheetName val="DSO_YTD_Qtr"/>
      <sheetName val="Cap_Performance_Qtr_YTD"/>
      <sheetName val="ROIC_Qtr_YTD"/>
      <sheetName val="FFO_YTD_Qtr"/>
      <sheetName val="SolarLoan_Qtr_YTD"/>
      <sheetName val="Prod_Measure_Qtr_YTD"/>
      <sheetName val="ProjectsResults_Qtr_YTD"/>
      <sheetName val="Economic_Metrics_Master"/>
    </sheetNames>
    <sheetDataSet>
      <sheetData sheetId="0" refreshError="1">
        <row r="41">
          <cell r="L41" t="str">
            <v>Total CapEx ($M)</v>
          </cell>
          <cell r="M41" t="str">
            <v>L</v>
          </cell>
          <cell r="N41">
            <v>63.3</v>
          </cell>
          <cell r="O41">
            <v>61.8</v>
          </cell>
          <cell r="P41" t="str">
            <v>-</v>
          </cell>
          <cell r="Q41">
            <v>97.597088000000014</v>
          </cell>
          <cell r="R41">
            <v>4.1290000000000004</v>
          </cell>
          <cell r="S41">
            <v>23.844999999999999</v>
          </cell>
          <cell r="T41">
            <v>51.599404999999997</v>
          </cell>
          <cell r="V41" t="str">
            <v>M</v>
          </cell>
        </row>
        <row r="42">
          <cell r="L42" t="str">
            <v>Accountability O&amp;M ($M)</v>
          </cell>
          <cell r="M42" t="str">
            <v>L</v>
          </cell>
          <cell r="N42">
            <v>52.1</v>
          </cell>
          <cell r="O42">
            <v>65.400000000000006</v>
          </cell>
          <cell r="P42" t="str">
            <v>+</v>
          </cell>
          <cell r="Q42">
            <v>57.086735029999993</v>
          </cell>
          <cell r="R42">
            <v>13.959</v>
          </cell>
          <cell r="S42">
            <v>17.876000000000001</v>
          </cell>
          <cell r="T42">
            <v>26.209269772629426</v>
          </cell>
          <cell r="U42">
            <v>2.5595132299999994</v>
          </cell>
          <cell r="V42" t="str">
            <v>M</v>
          </cell>
        </row>
        <row r="43">
          <cell r="L43" t="str">
            <v>Controllable O&amp;M ($M)</v>
          </cell>
          <cell r="M43" t="str">
            <v>L</v>
          </cell>
          <cell r="N43">
            <v>67.2</v>
          </cell>
          <cell r="O43">
            <v>83.100000000000009</v>
          </cell>
          <cell r="P43" t="str">
            <v>+</v>
          </cell>
          <cell r="Q43">
            <v>73.359008329999995</v>
          </cell>
          <cell r="V43" t="str">
            <v>M</v>
          </cell>
        </row>
        <row r="44">
          <cell r="L44" t="str">
            <v>Net Write-Off ($) /$100 billed</v>
          </cell>
          <cell r="M44" t="str">
            <v>L</v>
          </cell>
          <cell r="N44">
            <v>1.22</v>
          </cell>
          <cell r="O44">
            <v>0.82</v>
          </cell>
          <cell r="P44" t="str">
            <v>-</v>
          </cell>
          <cell r="Q44">
            <v>2.7234959560938128</v>
          </cell>
          <cell r="R44">
            <v>0.82</v>
          </cell>
          <cell r="V44" t="str">
            <v>M</v>
          </cell>
        </row>
        <row r="45">
          <cell r="L45" t="str">
            <v>Days Sales Outstanding</v>
          </cell>
          <cell r="M45" t="str">
            <v>L</v>
          </cell>
          <cell r="N45">
            <v>34.4</v>
          </cell>
          <cell r="O45">
            <v>34.5</v>
          </cell>
          <cell r="P45" t="str">
            <v>-</v>
          </cell>
          <cell r="Q45">
            <v>39.495607245370948</v>
          </cell>
          <cell r="R45">
            <v>41.2</v>
          </cell>
          <cell r="V45" t="str">
            <v>M</v>
          </cell>
        </row>
        <row r="46">
          <cell r="L46" t="str">
            <v>Current Capital Performance</v>
          </cell>
          <cell r="M46" t="str">
            <v>H</v>
          </cell>
          <cell r="O46">
            <v>1</v>
          </cell>
          <cell r="P46" t="str">
            <v>o</v>
          </cell>
          <cell r="Q46">
            <v>1.01</v>
          </cell>
          <cell r="R46">
            <v>0</v>
          </cell>
          <cell r="T46">
            <v>1.065922735584663</v>
          </cell>
          <cell r="V46" t="str">
            <v>M</v>
          </cell>
        </row>
        <row r="47">
          <cell r="L47" t="str">
            <v>ROIC</v>
          </cell>
          <cell r="M47" t="str">
            <v>H</v>
          </cell>
          <cell r="N47">
            <v>7.0599999999999996E-2</v>
          </cell>
          <cell r="O47">
            <v>6.2E-2</v>
          </cell>
          <cell r="P47" t="str">
            <v>+</v>
          </cell>
          <cell r="Q47">
            <v>5.8474977635110247E-2</v>
          </cell>
          <cell r="V47" t="str">
            <v>M</v>
          </cell>
        </row>
        <row r="48">
          <cell r="L48" t="str">
            <v>Funds from Operations/Debt</v>
          </cell>
          <cell r="M48" t="str">
            <v>H</v>
          </cell>
          <cell r="O48" t="str">
            <v xml:space="preserve"> </v>
          </cell>
          <cell r="P48" t="str">
            <v xml:space="preserve"> </v>
          </cell>
          <cell r="V48" t="str">
            <v>Q</v>
          </cell>
        </row>
        <row r="49">
          <cell r="L49" t="str">
            <v>(Societal) Cost ($) of PSE&amp;G Solar Loan Program</v>
          </cell>
          <cell r="M49" t="str">
            <v>H</v>
          </cell>
          <cell r="O49">
            <v>1939</v>
          </cell>
          <cell r="P49" t="str">
            <v>-</v>
          </cell>
          <cell r="Q49">
            <v>1529</v>
          </cell>
          <cell r="U49">
            <v>1529</v>
          </cell>
          <cell r="V49" t="str">
            <v>Q</v>
          </cell>
        </row>
        <row r="50">
          <cell r="L50" t="str">
            <v>EE-Productivity Measure (carbon abatement)</v>
          </cell>
          <cell r="M50" t="str">
            <v>L</v>
          </cell>
          <cell r="O50">
            <v>0.26</v>
          </cell>
          <cell r="P50" t="str">
            <v>+</v>
          </cell>
          <cell r="Q50">
            <v>0.26</v>
          </cell>
          <cell r="U50">
            <v>0.35</v>
          </cell>
          <cell r="V50" t="str">
            <v>Q</v>
          </cell>
        </row>
        <row r="51">
          <cell r="L51" t="str">
            <v>Capital Projects' Results</v>
          </cell>
          <cell r="M51" t="str">
            <v>H</v>
          </cell>
          <cell r="P51" t="str">
            <v xml:space="preserve"> </v>
          </cell>
          <cell r="V51" t="str">
            <v>Q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SE&amp;G"/>
      <sheetName val="Sheet1"/>
      <sheetName val="Initiatives"/>
      <sheetName val="Definitions"/>
      <sheetName val="Sheet2"/>
      <sheetName val="Elec"/>
      <sheetName val="Reporting_Period"/>
    </sheetNames>
    <sheetDataSet>
      <sheetData sheetId="0">
        <row r="8">
          <cell r="A8" t="str">
            <v>OSHA Days Away Rate</v>
          </cell>
          <cell r="B8">
            <v>1</v>
          </cell>
          <cell r="D8" t="str">
            <v>L</v>
          </cell>
          <cell r="E8">
            <v>0</v>
          </cell>
          <cell r="F8">
            <v>0</v>
          </cell>
          <cell r="G8" t="str">
            <v>é</v>
          </cell>
          <cell r="H8">
            <v>0</v>
          </cell>
          <cell r="J8" t="str">
            <v>OSHA Days Away Rate</v>
          </cell>
          <cell r="L8">
            <v>0</v>
          </cell>
          <cell r="M8">
            <v>0</v>
          </cell>
          <cell r="N8" t="str">
            <v>+</v>
          </cell>
          <cell r="O8">
            <v>0</v>
          </cell>
        </row>
        <row r="9">
          <cell r="A9" t="str">
            <v>Availability</v>
          </cell>
          <cell r="B9">
            <v>1</v>
          </cell>
          <cell r="D9" t="str">
            <v>H</v>
          </cell>
          <cell r="E9">
            <v>0.99</v>
          </cell>
          <cell r="F9">
            <v>0.98399999999999999</v>
          </cell>
          <cell r="G9" t="str">
            <v>é</v>
          </cell>
          <cell r="H9">
            <v>0.98599999999999999</v>
          </cell>
          <cell r="J9" t="str">
            <v>Availability</v>
          </cell>
          <cell r="L9">
            <v>0.98599999999999999</v>
          </cell>
          <cell r="M9">
            <v>0.97899999999999998</v>
          </cell>
          <cell r="N9" t="str">
            <v>+</v>
          </cell>
          <cell r="O9">
            <v>0.99299999999999999</v>
          </cell>
        </row>
        <row r="10">
          <cell r="A10" t="str">
            <v>Staffing Levels – Permanent</v>
          </cell>
          <cell r="B10">
            <v>1</v>
          </cell>
          <cell r="C10">
            <v>1</v>
          </cell>
          <cell r="D10" t="str">
            <v>L</v>
          </cell>
          <cell r="E10">
            <v>17</v>
          </cell>
          <cell r="F10">
            <v>11</v>
          </cell>
          <cell r="G10" t="str">
            <v xml:space="preserve">  ê</v>
          </cell>
          <cell r="H10">
            <v>13</v>
          </cell>
          <cell r="L10">
            <v>17</v>
          </cell>
          <cell r="M10">
            <v>11</v>
          </cell>
          <cell r="N10" t="str">
            <v>+</v>
          </cell>
          <cell r="O10" t="str">
            <v>13*</v>
          </cell>
        </row>
        <row r="11">
          <cell r="A11" t="str">
            <v xml:space="preserve">Corporate Culture for Ethics and Compliance  </v>
          </cell>
          <cell r="B11">
            <v>1</v>
          </cell>
          <cell r="D11" t="str">
            <v>H</v>
          </cell>
          <cell r="E11" t="str">
            <v>NA</v>
          </cell>
          <cell r="F11">
            <v>5.75</v>
          </cell>
          <cell r="G11" t="str">
            <v xml:space="preserve">  ê</v>
          </cell>
          <cell r="H11">
            <v>4.9400000000000004</v>
          </cell>
          <cell r="L11" t="str">
            <v>NA</v>
          </cell>
          <cell r="M11" t="str">
            <v>NA</v>
          </cell>
          <cell r="O11" t="str">
            <v>NA</v>
          </cell>
        </row>
        <row r="12">
          <cell r="A12" t="str">
            <v>Development - MAST (%)</v>
          </cell>
          <cell r="B12">
            <v>1</v>
          </cell>
          <cell r="D12" t="str">
            <v>H</v>
          </cell>
          <cell r="E12" t="str">
            <v>NA</v>
          </cell>
          <cell r="F12">
            <v>0.97</v>
          </cell>
          <cell r="G12" t="str">
            <v>é</v>
          </cell>
          <cell r="H12">
            <v>1</v>
          </cell>
          <cell r="J12" t="str">
            <v>Development - MAST (%)</v>
          </cell>
          <cell r="L12" t="str">
            <v>NA</v>
          </cell>
          <cell r="M12">
            <v>0.97</v>
          </cell>
          <cell r="N12" t="str">
            <v>+</v>
          </cell>
          <cell r="O12">
            <v>1</v>
          </cell>
        </row>
        <row r="13">
          <cell r="A13" t="str">
            <v xml:space="preserve">*Includes 2 “impacted” associates brought over to displace contractors. Direct labor for these individuals is recovered through RGGI programs. </v>
          </cell>
        </row>
        <row r="14">
          <cell r="A14" t="str">
            <v>SAFE,  RELIABLE</v>
          </cell>
          <cell r="B14" t="str">
            <v>MICP A</v>
          </cell>
          <cell r="C14" t="str">
            <v>MICP B</v>
          </cell>
          <cell r="D14" t="str">
            <v>L/H</v>
          </cell>
          <cell r="E14" t="str">
            <v>2009 YTD</v>
          </cell>
          <cell r="F14" t="str">
            <v>2010 Target</v>
          </cell>
          <cell r="G14" t="str">
            <v>YE Forecast</v>
          </cell>
          <cell r="H14" t="str">
            <v>2010 YTD</v>
          </cell>
          <cell r="K14" t="str">
            <v>L/H</v>
          </cell>
          <cell r="L14">
            <v>40148</v>
          </cell>
          <cell r="M14" t="str">
            <v>2010 Target</v>
          </cell>
          <cell r="N14" t="str">
            <v xml:space="preserve"> Status</v>
          </cell>
          <cell r="O14">
            <v>40513</v>
          </cell>
        </row>
        <row r="15">
          <cell r="A15" t="str">
            <v xml:space="preserve">Solar Loans Closed Capacity (MW) </v>
          </cell>
          <cell r="B15">
            <v>1</v>
          </cell>
          <cell r="D15" t="str">
            <v>H</v>
          </cell>
          <cell r="E15" t="str">
            <v>NA</v>
          </cell>
          <cell r="F15">
            <v>15.6</v>
          </cell>
          <cell r="G15" t="str">
            <v xml:space="preserve">  ê</v>
          </cell>
          <cell r="H15">
            <v>7.43</v>
          </cell>
          <cell r="J15" t="str">
            <v xml:space="preserve">Solar Loans Closed Capacity (MW) </v>
          </cell>
          <cell r="L15" t="str">
            <v>NA</v>
          </cell>
          <cell r="M15">
            <v>0</v>
          </cell>
          <cell r="N15" t="str">
            <v>+</v>
          </cell>
          <cell r="O15">
            <v>2.72</v>
          </cell>
        </row>
        <row r="16">
          <cell r="A16" t="str">
            <v>Solar Loan Program - Average Time to Approve (Residential)</v>
          </cell>
          <cell r="B16">
            <v>1</v>
          </cell>
          <cell r="C16">
            <v>1</v>
          </cell>
          <cell r="D16" t="str">
            <v>L</v>
          </cell>
          <cell r="E16">
            <v>67</v>
          </cell>
          <cell r="F16">
            <v>46</v>
          </cell>
          <cell r="G16" t="str">
            <v xml:space="preserve">  ê</v>
          </cell>
          <cell r="H16">
            <v>65</v>
          </cell>
          <cell r="J16" t="str">
            <v>Solar Loan Program - Average Time to Approve (Residential)</v>
          </cell>
          <cell r="L16">
            <v>44</v>
          </cell>
          <cell r="M16">
            <v>46</v>
          </cell>
          <cell r="N16" t="str">
            <v>-</v>
          </cell>
          <cell r="O16">
            <v>105</v>
          </cell>
        </row>
        <row r="17">
          <cell r="A17" t="str">
            <v>EE Effectiveness (Admin$/(Inv$ +Admin$))</v>
          </cell>
          <cell r="B17">
            <v>1</v>
          </cell>
          <cell r="D17" t="str">
            <v>L</v>
          </cell>
          <cell r="E17" t="str">
            <v>NA</v>
          </cell>
          <cell r="F17">
            <v>9.7000000000000003E-2</v>
          </cell>
          <cell r="G17" t="str">
            <v>é</v>
          </cell>
          <cell r="H17">
            <v>5.7700000000000001E-2</v>
          </cell>
          <cell r="J17" t="str">
            <v>EE Effectiveness (Admin$/(Inv$ +Admin$))</v>
          </cell>
          <cell r="L17" t="str">
            <v>NA</v>
          </cell>
          <cell r="M17">
            <v>9.7000000000000003E-2</v>
          </cell>
          <cell r="N17" t="str">
            <v>+</v>
          </cell>
          <cell r="O17">
            <v>8.8599999999999998E-2</v>
          </cell>
        </row>
        <row r="18">
          <cell r="A18" t="str">
            <v>Solar 4 All Investment Cost per Watt</v>
          </cell>
          <cell r="B18">
            <v>1</v>
          </cell>
          <cell r="D18" t="str">
            <v>L</v>
          </cell>
          <cell r="E18" t="str">
            <v>NA</v>
          </cell>
          <cell r="F18">
            <v>6.5</v>
          </cell>
          <cell r="G18" t="str">
            <v>é</v>
          </cell>
          <cell r="H18">
            <v>6.17</v>
          </cell>
          <cell r="J18" t="str">
            <v>Solar 4 All Investment Cost per Watt</v>
          </cell>
          <cell r="L18" t="str">
            <v>NA</v>
          </cell>
          <cell r="M18">
            <v>6.5</v>
          </cell>
          <cell r="N18" t="str">
            <v>+</v>
          </cell>
          <cell r="O18">
            <v>5.73</v>
          </cell>
        </row>
        <row r="20">
          <cell r="A20" t="str">
            <v>ECONOMIC</v>
          </cell>
          <cell r="B20" t="str">
            <v>MICP A</v>
          </cell>
          <cell r="C20" t="str">
            <v>MICP B</v>
          </cell>
          <cell r="D20" t="str">
            <v>L/H</v>
          </cell>
          <cell r="E20" t="str">
            <v>2009 YTD</v>
          </cell>
          <cell r="F20" t="str">
            <v>2010 Target</v>
          </cell>
          <cell r="G20" t="str">
            <v>YE Forecast</v>
          </cell>
          <cell r="H20" t="str">
            <v>2010 YTD</v>
          </cell>
          <cell r="K20" t="str">
            <v>L/H</v>
          </cell>
          <cell r="L20">
            <v>40148</v>
          </cell>
          <cell r="M20" t="str">
            <v>2010 Target</v>
          </cell>
          <cell r="N20" t="str">
            <v xml:space="preserve"> Status</v>
          </cell>
          <cell r="O20">
            <v>40513</v>
          </cell>
        </row>
        <row r="21">
          <cell r="A21" t="str">
            <v>Controllable O&amp;M  ($MM)</v>
          </cell>
          <cell r="B21">
            <v>1</v>
          </cell>
          <cell r="D21" t="str">
            <v>L</v>
          </cell>
          <cell r="E21">
            <v>2.9</v>
          </cell>
          <cell r="F21">
            <v>4.1100000000000003</v>
          </cell>
          <cell r="G21" t="str">
            <v>é</v>
          </cell>
          <cell r="H21">
            <v>3.2476280000000002</v>
          </cell>
          <cell r="J21" t="str">
            <v>Controllable O&amp;M  ($MM)</v>
          </cell>
          <cell r="L21" t="str">
            <v>NA</v>
          </cell>
          <cell r="M21">
            <v>0.34758299999999998</v>
          </cell>
          <cell r="N21" t="str">
            <v>+</v>
          </cell>
          <cell r="O21">
            <v>0.31246499999999999</v>
          </cell>
        </row>
        <row r="22">
          <cell r="A22" t="str">
            <v>Earnings Contributions ($MM) * Adjusted Plan</v>
          </cell>
          <cell r="B22">
            <v>1</v>
          </cell>
          <cell r="D22" t="str">
            <v>H</v>
          </cell>
          <cell r="E22" t="str">
            <v>NA</v>
          </cell>
          <cell r="F22" t="str">
            <v>10.06/7.91*</v>
          </cell>
          <cell r="G22" t="str">
            <v xml:space="preserve">  ê</v>
          </cell>
          <cell r="H22">
            <v>7.63</v>
          </cell>
          <cell r="J22" t="str">
            <v>Earnings Contributions ($MM) * Adjusted Plan</v>
          </cell>
          <cell r="L22" t="str">
            <v>NA</v>
          </cell>
          <cell r="M22" t="str">
            <v>NA</v>
          </cell>
          <cell r="N22" t="str">
            <v>NA</v>
          </cell>
          <cell r="O22" t="str">
            <v>NA</v>
          </cell>
        </row>
        <row r="23">
          <cell r="A23" t="str">
            <v>EE Productivity (Lifetime $ per kWh)</v>
          </cell>
          <cell r="B23">
            <v>1</v>
          </cell>
          <cell r="D23" t="str">
            <v>L</v>
          </cell>
          <cell r="E23" t="str">
            <v>NA</v>
          </cell>
          <cell r="F23">
            <v>3.5999999999999997E-2</v>
          </cell>
          <cell r="G23" t="str">
            <v>é</v>
          </cell>
          <cell r="H23">
            <v>3.56E-2</v>
          </cell>
          <cell r="J23" t="str">
            <v>EE Productivity (Lifetime $ per kWh)</v>
          </cell>
          <cell r="L23" t="str">
            <v>NA</v>
          </cell>
          <cell r="M23">
            <v>3.5999999999999997E-2</v>
          </cell>
          <cell r="O23">
            <v>2.5000000000000001E-2</v>
          </cell>
        </row>
        <row r="24">
          <cell r="A24" t="str">
            <v>RGGI  Administrative Costs</v>
          </cell>
          <cell r="B24">
            <v>1</v>
          </cell>
          <cell r="D24" t="str">
            <v>L</v>
          </cell>
          <cell r="E24" t="str">
            <v>NA</v>
          </cell>
          <cell r="F24">
            <v>20.3</v>
          </cell>
          <cell r="G24" t="str">
            <v>é</v>
          </cell>
          <cell r="H24">
            <v>10.149936</v>
          </cell>
          <cell r="J24" t="str">
            <v>RGGI  Administrative Costs</v>
          </cell>
          <cell r="L24" t="str">
            <v>NA</v>
          </cell>
          <cell r="M24">
            <v>1.557485</v>
          </cell>
          <cell r="N24" t="str">
            <v>+</v>
          </cell>
          <cell r="O24">
            <v>1.4855160000000001</v>
          </cell>
        </row>
        <row r="25">
          <cell r="A25" t="str">
            <v>RGGI Cumulative Program Investment Levels ($MM)</v>
          </cell>
          <cell r="B25">
            <v>1</v>
          </cell>
          <cell r="D25" t="str">
            <v>H</v>
          </cell>
          <cell r="E25" t="str">
            <v>NA</v>
          </cell>
          <cell r="F25">
            <v>451</v>
          </cell>
          <cell r="G25" t="str">
            <v xml:space="preserve">  ê</v>
          </cell>
          <cell r="H25">
            <v>397.9</v>
          </cell>
          <cell r="J25" t="str">
            <v>RGGI Cumulative Program Investment Levels ($MM)</v>
          </cell>
          <cell r="L25" t="str">
            <v>NA</v>
          </cell>
          <cell r="M25">
            <v>62.8</v>
          </cell>
          <cell r="N25" t="str">
            <v>-</v>
          </cell>
          <cell r="O25">
            <v>51.3</v>
          </cell>
        </row>
        <row r="26">
          <cell r="A26" t="str">
            <v>* See attached</v>
          </cell>
          <cell r="M26" t="str">
            <v xml:space="preserve"> </v>
          </cell>
        </row>
        <row r="27">
          <cell r="A27" t="str">
            <v>GREEN ENERGY</v>
          </cell>
          <cell r="B27" t="str">
            <v>MICP A</v>
          </cell>
          <cell r="C27" t="str">
            <v>MICP B</v>
          </cell>
          <cell r="D27" t="str">
            <v>L/H</v>
          </cell>
          <cell r="E27" t="str">
            <v>2009 YTD</v>
          </cell>
          <cell r="F27" t="str">
            <v>2010 Target</v>
          </cell>
          <cell r="G27" t="str">
            <v>YE Forecast</v>
          </cell>
          <cell r="H27" t="str">
            <v>2010 YTD</v>
          </cell>
          <cell r="K27" t="str">
            <v>L/H</v>
          </cell>
          <cell r="L27">
            <v>40148</v>
          </cell>
          <cell r="M27" t="str">
            <v>2010 Target</v>
          </cell>
          <cell r="N27" t="str">
            <v xml:space="preserve"> Status</v>
          </cell>
          <cell r="O27">
            <v>40513</v>
          </cell>
        </row>
        <row r="28">
          <cell r="A28" t="str">
            <v>Annualized Renewable Energy (MWh)</v>
          </cell>
          <cell r="B28">
            <v>1</v>
          </cell>
          <cell r="C28">
            <v>1</v>
          </cell>
          <cell r="D28" t="str">
            <v>H</v>
          </cell>
          <cell r="E28">
            <v>6909</v>
          </cell>
          <cell r="F28">
            <v>44763.6</v>
          </cell>
          <cell r="G28" t="str">
            <v>é</v>
          </cell>
          <cell r="H28">
            <v>45668</v>
          </cell>
          <cell r="J28" t="str">
            <v>Annualized Renewable Energy (MWh)</v>
          </cell>
          <cell r="L28">
            <v>6633</v>
          </cell>
          <cell r="M28">
            <v>26855</v>
          </cell>
          <cell r="N28" t="str">
            <v>+</v>
          </cell>
          <cell r="O28">
            <v>18417</v>
          </cell>
        </row>
        <row r="29">
          <cell r="A29" t="str">
            <v>Annualized Energy Efficiency Energy Savings (MWh equivalent)</v>
          </cell>
          <cell r="B29">
            <v>1</v>
          </cell>
          <cell r="D29" t="str">
            <v>H</v>
          </cell>
          <cell r="E29" t="str">
            <v>NA</v>
          </cell>
          <cell r="F29">
            <v>222901</v>
          </cell>
          <cell r="G29" t="str">
            <v>é</v>
          </cell>
          <cell r="H29">
            <v>283025</v>
          </cell>
          <cell r="J29" t="str">
            <v>Annualized Energy Efficiency Energy Savings (MWh equivalent)</v>
          </cell>
          <cell r="L29" t="str">
            <v>NA</v>
          </cell>
          <cell r="M29">
            <v>222901</v>
          </cell>
          <cell r="N29" t="str">
            <v>+</v>
          </cell>
          <cell r="O29">
            <v>37085</v>
          </cell>
        </row>
        <row r="30">
          <cell r="A30" t="str">
            <v>DR - MegaWatts</v>
          </cell>
          <cell r="B30">
            <v>1</v>
          </cell>
          <cell r="D30" t="str">
            <v>H</v>
          </cell>
          <cell r="E30" t="str">
            <v>NA</v>
          </cell>
          <cell r="F30">
            <v>43</v>
          </cell>
          <cell r="G30" t="str">
            <v xml:space="preserve">  ê</v>
          </cell>
          <cell r="H30">
            <v>13.27</v>
          </cell>
          <cell r="J30" t="str">
            <v>DR - MegaWatts</v>
          </cell>
          <cell r="L30" t="str">
            <v>NA</v>
          </cell>
          <cell r="M30">
            <v>43</v>
          </cell>
          <cell r="N30" t="str">
            <v>-</v>
          </cell>
          <cell r="O30">
            <v>0.42</v>
          </cell>
        </row>
        <row r="31">
          <cell r="A31" t="str">
            <v>Milestones Completed</v>
          </cell>
          <cell r="B31">
            <v>1</v>
          </cell>
          <cell r="D31" t="str">
            <v>H</v>
          </cell>
          <cell r="E31" t="str">
            <v>NA</v>
          </cell>
          <cell r="F31">
            <v>0.7</v>
          </cell>
          <cell r="G31" t="str">
            <v>é</v>
          </cell>
          <cell r="H31">
            <v>0.79</v>
          </cell>
          <cell r="J31" t="str">
            <v>Milestones Completed</v>
          </cell>
          <cell r="L31" t="str">
            <v>NA</v>
          </cell>
          <cell r="M31">
            <v>0.7</v>
          </cell>
          <cell r="N31" t="str">
            <v>+</v>
          </cell>
          <cell r="O31">
            <v>0.79</v>
          </cell>
        </row>
        <row r="32">
          <cell r="B32">
            <v>19</v>
          </cell>
          <cell r="C32">
            <v>3</v>
          </cell>
        </row>
        <row r="33">
          <cell r="A33" t="str">
            <v>On track to meet target  é   Meeting target at risk   çè    Not expected to meet target     ê</v>
          </cell>
          <cell r="J33" t="str">
            <v>LEGEND:       Monthly Status:      +  = Better than Plan,     o  = On Plan,      -  = Worse than Plan</v>
          </cell>
        </row>
        <row r="34">
          <cell r="B34">
            <v>13</v>
          </cell>
          <cell r="C34">
            <v>3</v>
          </cell>
        </row>
        <row r="36">
          <cell r="B36">
            <v>0.68421052631578949</v>
          </cell>
          <cell r="C36">
            <v>1</v>
          </cell>
        </row>
        <row r="37">
          <cell r="A37" t="str">
            <v>*Utility Level Metric</v>
          </cell>
        </row>
        <row r="39">
          <cell r="F39">
            <v>962772</v>
          </cell>
        </row>
        <row r="40">
          <cell r="F40">
            <v>356040</v>
          </cell>
          <cell r="H40">
            <v>184</v>
          </cell>
        </row>
        <row r="41">
          <cell r="F41">
            <v>1318812</v>
          </cell>
          <cell r="H41">
            <v>184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lec"/>
      <sheetName val="Reporting_Period"/>
      <sheetName val="Definitions"/>
      <sheetName val="2010_ED_ScoreCard"/>
      <sheetName val="PSE&amp;GSafeReliableSummary"/>
      <sheetName val="SafeReliableMenu"/>
      <sheetName val="IndexSafeReliableMenu"/>
      <sheetName val="Data_SAIFI"/>
      <sheetName val="Data_MAIFI"/>
      <sheetName val="Data_CAIDI"/>
      <sheetName val="Data_GasLeaks"/>
      <sheetName val="Data_Damages"/>
      <sheetName val="Data_LeakRespRate"/>
      <sheetName val="Data_MeterReads"/>
      <sheetName val="Data_InqServLevel"/>
      <sheetName val="Data_RegInqNonCollections"/>
      <sheetName val="Data_PerceptionSurvRes"/>
      <sheetName val="Data_PerceptionSurvSmall"/>
      <sheetName val="Data_PerceptionSurveyLarge"/>
      <sheetName val="Data_MOT"/>
      <sheetName val="SAIFI_Qtr_YTD"/>
      <sheetName val="MAIFI_Qtr_YTD"/>
      <sheetName val="CAIDI_Qtr_YTD"/>
      <sheetName val="GasLeaks_Qtr_YTD"/>
      <sheetName val="Damages_Qtr_YTD"/>
      <sheetName val="LeakRespRate_Qtr_YTD"/>
      <sheetName val="MeterReads_Qtr_YTD"/>
      <sheetName val="InqServLevel_Qtr_YTD"/>
      <sheetName val="Reg_InqNonCollections_Qtr_YTD"/>
      <sheetName val="PerceptionSurveyRes_Qtr_YTD"/>
      <sheetName val="PerceptionSurveySmall_Qtr_YTD"/>
    </sheetNames>
    <sheetDataSet>
      <sheetData sheetId="0" refreshError="1">
        <row r="8">
          <cell r="A8" t="str">
            <v>OSHA Recordable Incidence Rate</v>
          </cell>
          <cell r="B8" t="str">
            <v>L</v>
          </cell>
          <cell r="C8">
            <v>1.5801205782488879</v>
          </cell>
          <cell r="D8">
            <v>1.39</v>
          </cell>
          <cell r="E8" t="str">
            <v>ê</v>
          </cell>
          <cell r="F8">
            <v>1.7716194643412808</v>
          </cell>
          <cell r="G8">
            <v>3.0927427961874212</v>
          </cell>
          <cell r="H8">
            <v>1.9147556120290266</v>
          </cell>
          <cell r="I8">
            <v>1.5202012320774927</v>
          </cell>
          <cell r="J8">
            <v>2.4014264953667777</v>
          </cell>
          <cell r="K8">
            <v>1.3433908528516829</v>
          </cell>
          <cell r="L8">
            <v>1.1390489766855185</v>
          </cell>
          <cell r="M8">
            <v>0</v>
          </cell>
          <cell r="N8">
            <v>0</v>
          </cell>
        </row>
        <row r="9">
          <cell r="A9" t="str">
            <v>OSHA Days Away Rate (Severity)</v>
          </cell>
          <cell r="B9" t="str">
            <v>L</v>
          </cell>
          <cell r="C9">
            <v>12.82907421863978</v>
          </cell>
          <cell r="D9">
            <v>6.96</v>
          </cell>
          <cell r="E9" t="str">
            <v>ê</v>
          </cell>
          <cell r="F9">
            <v>19.487814107754087</v>
          </cell>
          <cell r="G9">
            <v>50.809345937364782</v>
          </cell>
          <cell r="H9">
            <v>28.721334180435399</v>
          </cell>
          <cell r="I9">
            <v>0</v>
          </cell>
          <cell r="J9">
            <v>20.011887461389815</v>
          </cell>
          <cell r="K9">
            <v>42.988507291253853</v>
          </cell>
          <cell r="L9">
            <v>5.6952448834275922</v>
          </cell>
          <cell r="M9">
            <v>0</v>
          </cell>
          <cell r="N9">
            <v>0</v>
          </cell>
        </row>
        <row r="10">
          <cell r="A10" t="str">
            <v>Motor Vehicle Accident Rate</v>
          </cell>
          <cell r="B10" t="str">
            <v>L</v>
          </cell>
          <cell r="C10">
            <v>5.9663560690885316</v>
          </cell>
          <cell r="D10">
            <v>3.88</v>
          </cell>
          <cell r="E10" t="str">
            <v>ê</v>
          </cell>
          <cell r="F10">
            <v>6.571678915513381</v>
          </cell>
          <cell r="G10">
            <v>6.448384928717501</v>
          </cell>
          <cell r="H10">
            <v>9.059262544518397</v>
          </cell>
          <cell r="I10">
            <v>13.894666981612451</v>
          </cell>
          <cell r="J10">
            <v>4.3566362974947035</v>
          </cell>
          <cell r="K10">
            <v>3.4214665089750769</v>
          </cell>
          <cell r="L10">
            <v>5.7526862647903965</v>
          </cell>
          <cell r="M10">
            <v>2.1460862361832285</v>
          </cell>
          <cell r="N10">
            <v>3.1264883387195779</v>
          </cell>
        </row>
        <row r="11">
          <cell r="A11" t="str">
            <v>Availability - Illness</v>
          </cell>
          <cell r="B11" t="str">
            <v>H</v>
          </cell>
          <cell r="C11">
            <v>0.96742033603015776</v>
          </cell>
          <cell r="D11">
            <v>0.97299999999999998</v>
          </cell>
          <cell r="E11" t="str">
            <v>ê</v>
          </cell>
          <cell r="F11">
            <v>0.96793335842588191</v>
          </cell>
          <cell r="G11">
            <v>0.9673859247878589</v>
          </cell>
          <cell r="H11">
            <v>0.9684715406719816</v>
          </cell>
          <cell r="I11">
            <v>0.96731047051614205</v>
          </cell>
          <cell r="J11">
            <v>0.96079765344486456</v>
          </cell>
          <cell r="K11">
            <v>0.97321609213290794</v>
          </cell>
          <cell r="L11">
            <v>0.96589656177197636</v>
          </cell>
          <cell r="M11">
            <v>0.9825649128729913</v>
          </cell>
          <cell r="N11">
            <v>0.97655148915080459</v>
          </cell>
        </row>
        <row r="12">
          <cell r="A12" t="str">
            <v>Overtime</v>
          </cell>
          <cell r="B12" t="str">
            <v>L</v>
          </cell>
          <cell r="C12">
            <v>0.22955571611408318</v>
          </cell>
          <cell r="D12">
            <v>0.154</v>
          </cell>
          <cell r="E12" t="str">
            <v>ê</v>
          </cell>
          <cell r="F12">
            <v>0.20263991287408198</v>
          </cell>
          <cell r="G12">
            <v>0.20435488412870895</v>
          </cell>
          <cell r="H12">
            <v>0.29189162638689192</v>
          </cell>
          <cell r="I12">
            <v>0.27779873952934697</v>
          </cell>
          <cell r="J12">
            <v>0.21910924467724219</v>
          </cell>
          <cell r="K12">
            <v>0.32166757450782041</v>
          </cell>
          <cell r="L12">
            <v>6.8404949988857974E-2</v>
          </cell>
          <cell r="M12">
            <v>0.18090732741325349</v>
          </cell>
          <cell r="N12">
            <v>3.640320062176429E-2</v>
          </cell>
        </row>
        <row r="13">
          <cell r="A13" t="str">
            <v>Staffing Levels - Permanent</v>
          </cell>
          <cell r="B13" t="str">
            <v>L</v>
          </cell>
          <cell r="C13">
            <v>2661</v>
          </cell>
          <cell r="D13">
            <v>2702</v>
          </cell>
          <cell r="E13" t="str">
            <v>ê</v>
          </cell>
          <cell r="F13">
            <v>2722</v>
          </cell>
          <cell r="G13">
            <v>463</v>
          </cell>
          <cell r="H13">
            <v>444</v>
          </cell>
          <cell r="I13">
            <v>441</v>
          </cell>
          <cell r="J13">
            <v>507</v>
          </cell>
          <cell r="K13">
            <v>69</v>
          </cell>
          <cell r="L13">
            <v>402</v>
          </cell>
          <cell r="M13">
            <v>210</v>
          </cell>
          <cell r="N13">
            <v>186</v>
          </cell>
        </row>
        <row r="14">
          <cell r="A14" t="str">
            <v>Corporate Culture for Ethics and Compliance</v>
          </cell>
          <cell r="B14" t="str">
            <v>H</v>
          </cell>
          <cell r="C14">
            <v>0.59</v>
          </cell>
          <cell r="D14">
            <v>0.72</v>
          </cell>
          <cell r="E14" t="str">
            <v>ê</v>
          </cell>
          <cell r="F14">
            <v>0.65</v>
          </cell>
          <cell r="G14">
            <v>0.97265625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  <cell r="L14">
            <v>0.99188311688311692</v>
          </cell>
          <cell r="M14">
            <v>0.98743464327879915</v>
          </cell>
          <cell r="N14">
            <v>0.98270487669574869</v>
          </cell>
        </row>
        <row r="15">
          <cell r="A15" t="str">
            <v>Employee Development - MAST</v>
          </cell>
          <cell r="B15" t="str">
            <v>H</v>
          </cell>
          <cell r="C15">
            <v>0.25242980561555078</v>
          </cell>
          <cell r="D15">
            <v>0.95</v>
          </cell>
          <cell r="E15" t="str">
            <v>é</v>
          </cell>
          <cell r="F15">
            <v>0.7411271062271062</v>
          </cell>
          <cell r="G15">
            <v>0.70104545454545442</v>
          </cell>
          <cell r="H15">
            <v>0.78067567567567575</v>
          </cell>
          <cell r="I15">
            <v>0.69382221357712504</v>
          </cell>
          <cell r="J15">
            <v>0.72447368421052638</v>
          </cell>
          <cell r="K15">
            <v>0.62678571428571428</v>
          </cell>
          <cell r="L15">
            <v>0.76045454545454538</v>
          </cell>
          <cell r="M15">
            <v>0.70782945736434111</v>
          </cell>
          <cell r="N15">
            <v>0.77712177121771231</v>
          </cell>
        </row>
        <row r="16">
          <cell r="A16" t="str">
            <v>Employee Technical Training - BU</v>
          </cell>
          <cell r="B16" t="str">
            <v>H</v>
          </cell>
          <cell r="C16">
            <v>0.52897037713689155</v>
          </cell>
          <cell r="D16">
            <v>1</v>
          </cell>
          <cell r="E16" t="str">
            <v>é</v>
          </cell>
          <cell r="F16">
            <v>0.82999940992506049</v>
          </cell>
          <cell r="G16">
            <v>0.65740490963042897</v>
          </cell>
          <cell r="H16">
            <v>0.76171015403961018</v>
          </cell>
          <cell r="I16">
            <v>0.72124183006535947</v>
          </cell>
          <cell r="J16">
            <v>0.90392587173860039</v>
          </cell>
          <cell r="K16">
            <v>1.5518590998043054</v>
          </cell>
          <cell r="L16">
            <v>0.77643504531722052</v>
          </cell>
          <cell r="M16">
            <v>1.6584699453551912</v>
          </cell>
        </row>
        <row r="17">
          <cell r="A17" t="str">
            <v>Hours To Work</v>
          </cell>
          <cell r="B17" t="str">
            <v>L</v>
          </cell>
          <cell r="C17" t="str">
            <v>Dec '09 YTD</v>
          </cell>
          <cell r="D17" t="str">
            <v>NT</v>
          </cell>
          <cell r="E17" t="str">
            <v>é</v>
          </cell>
          <cell r="F17">
            <v>2.3854513653438832E-2</v>
          </cell>
          <cell r="G17">
            <v>4.4137329117537871E-2</v>
          </cell>
          <cell r="H17">
            <v>2.3654162603585747E-2</v>
          </cell>
          <cell r="I17">
            <v>2.5531167767927847E-2</v>
          </cell>
          <cell r="J17">
            <v>1.4332174031105226E-2</v>
          </cell>
          <cell r="K17">
            <v>0.17249770113538127</v>
          </cell>
          <cell r="L17" t="str">
            <v>UOS</v>
          </cell>
          <cell r="M17" t="str">
            <v>DP&amp;C</v>
          </cell>
        </row>
        <row r="18">
          <cell r="A18" t="str">
            <v>SAIFI</v>
          </cell>
          <cell r="B18" t="str">
            <v>L</v>
          </cell>
          <cell r="C18">
            <v>0.7</v>
          </cell>
          <cell r="D18">
            <v>0.7</v>
          </cell>
          <cell r="E18" t="str">
            <v>ê</v>
          </cell>
          <cell r="F18">
            <v>0.84</v>
          </cell>
          <cell r="G18">
            <v>0.79</v>
          </cell>
          <cell r="H18">
            <v>0.72</v>
          </cell>
          <cell r="I18">
            <v>0.83</v>
          </cell>
          <cell r="J18">
            <v>1.01</v>
          </cell>
        </row>
        <row r="19">
          <cell r="A19" t="str">
            <v>MAIFI</v>
          </cell>
          <cell r="B19" t="str">
            <v>ELECTRIC DELIVERY</v>
          </cell>
          <cell r="C19">
            <v>1.24</v>
          </cell>
          <cell r="D19">
            <v>1.25</v>
          </cell>
          <cell r="E19" t="str">
            <v>ê</v>
          </cell>
          <cell r="F19">
            <v>1.31</v>
          </cell>
          <cell r="G19">
            <v>1.55</v>
          </cell>
          <cell r="H19">
            <v>1.01</v>
          </cell>
          <cell r="I19">
            <v>1.41</v>
          </cell>
          <cell r="J19">
            <v>1.28</v>
          </cell>
          <cell r="K19">
            <v>3.2511263359225433E-2</v>
          </cell>
        </row>
        <row r="20">
          <cell r="A20" t="str">
            <v>SAFE, RELIABLE</v>
          </cell>
          <cell r="B20" t="str">
            <v>L/H</v>
          </cell>
          <cell r="C20" t="str">
            <v>Nov 08 YTD</v>
          </cell>
          <cell r="D20" t="str">
            <v>2009 Target</v>
          </cell>
          <cell r="E20" t="str">
            <v>YE Forecast</v>
          </cell>
          <cell r="F20" t="str">
            <v>Electric Delivery</v>
          </cell>
          <cell r="G20" t="str">
            <v>Central</v>
          </cell>
          <cell r="H20" t="str">
            <v>Metro</v>
          </cell>
          <cell r="I20" t="str">
            <v>Pal</v>
          </cell>
          <cell r="J20" t="str">
            <v>South</v>
          </cell>
          <cell r="K20" t="str">
            <v>TC&amp;M</v>
          </cell>
          <cell r="L20" t="str">
            <v>UOS</v>
          </cell>
          <cell r="M20" t="str">
            <v>DPCG</v>
          </cell>
          <cell r="P20" t="str">
            <v>SAFE, RELIABLE</v>
          </cell>
          <cell r="Q20" t="str">
            <v>L/H</v>
          </cell>
          <cell r="R20">
            <v>39753</v>
          </cell>
          <cell r="S20" t="str">
            <v>2009 Plan</v>
          </cell>
          <cell r="T20" t="str">
            <v>Monthly Status</v>
          </cell>
          <cell r="U20" t="str">
            <v>Electric
Delivery</v>
          </cell>
          <cell r="V20" t="str">
            <v>Central</v>
          </cell>
          <cell r="W20" t="str">
            <v>Metro</v>
          </cell>
          <cell r="X20" t="str">
            <v>Pal</v>
          </cell>
          <cell r="Y20" t="str">
            <v>South</v>
          </cell>
          <cell r="Z20" t="str">
            <v>TC&amp;M</v>
          </cell>
          <cell r="AA20" t="str">
            <v>UOS</v>
          </cell>
          <cell r="AB20" t="str">
            <v>DPCG</v>
          </cell>
          <cell r="AC20">
            <v>0.96092307692307677</v>
          </cell>
        </row>
        <row r="21">
          <cell r="A21" t="str">
            <v>SAIFI</v>
          </cell>
          <cell r="B21" t="str">
            <v>L</v>
          </cell>
          <cell r="C21">
            <v>0.66</v>
          </cell>
          <cell r="D21">
            <v>0.72</v>
          </cell>
          <cell r="E21" t="str">
            <v>é</v>
          </cell>
          <cell r="F21">
            <v>0.64</v>
          </cell>
          <cell r="G21">
            <v>0.56999999999999995</v>
          </cell>
          <cell r="H21">
            <v>0.55000000000000004</v>
          </cell>
          <cell r="I21">
            <v>0.63</v>
          </cell>
          <cell r="J21">
            <v>0.81</v>
          </cell>
          <cell r="K21">
            <v>1.9867549668874173E-2</v>
          </cell>
          <cell r="P21" t="str">
            <v>SAIFI</v>
          </cell>
          <cell r="Q21" t="str">
            <v>L</v>
          </cell>
          <cell r="R21">
            <v>0.04</v>
          </cell>
          <cell r="S21">
            <v>5.0996821272297967E-2</v>
          </cell>
          <cell r="T21" t="str">
            <v>+</v>
          </cell>
          <cell r="U21">
            <v>0.04</v>
          </cell>
          <cell r="V21">
            <v>0.03</v>
          </cell>
          <cell r="W21">
            <v>0.03</v>
          </cell>
          <cell r="X21">
            <v>0.03</v>
          </cell>
          <cell r="Y21">
            <v>0.05</v>
          </cell>
          <cell r="AC21">
            <v>1.699885956663532</v>
          </cell>
        </row>
        <row r="22">
          <cell r="A22" t="str">
            <v>MAIFI</v>
          </cell>
          <cell r="B22" t="str">
            <v>L</v>
          </cell>
          <cell r="C22">
            <v>1.24</v>
          </cell>
          <cell r="D22">
            <v>1.25</v>
          </cell>
          <cell r="E22" t="str">
            <v>é</v>
          </cell>
          <cell r="F22">
            <v>1.1399999999999999</v>
          </cell>
          <cell r="G22">
            <v>1.06</v>
          </cell>
          <cell r="H22">
            <v>0.78</v>
          </cell>
          <cell r="I22">
            <v>1.27</v>
          </cell>
          <cell r="J22">
            <v>1.44</v>
          </cell>
          <cell r="K22">
            <v>3.5651092039635075E-2</v>
          </cell>
          <cell r="P22" t="str">
            <v>MAIFI</v>
          </cell>
          <cell r="Q22" t="str">
            <v>L</v>
          </cell>
          <cell r="R22">
            <v>0.09</v>
          </cell>
          <cell r="S22">
            <v>0.10869565217391314</v>
          </cell>
          <cell r="T22" t="str">
            <v>+</v>
          </cell>
          <cell r="U22">
            <v>0.08</v>
          </cell>
          <cell r="V22">
            <v>0.11</v>
          </cell>
          <cell r="W22">
            <v>0.05</v>
          </cell>
          <cell r="X22">
            <v>7.0000000000000007E-2</v>
          </cell>
          <cell r="Y22">
            <v>0.1</v>
          </cell>
          <cell r="Z22">
            <v>3.5651092039635075E-2</v>
          </cell>
          <cell r="AC22">
            <v>0.99218122001978371</v>
          </cell>
        </row>
        <row r="23">
          <cell r="A23" t="str">
            <v>CAIDI</v>
          </cell>
          <cell r="B23" t="str">
            <v>L</v>
          </cell>
          <cell r="C23">
            <v>65.349999999999994</v>
          </cell>
          <cell r="D23">
            <v>66.5</v>
          </cell>
          <cell r="E23" t="str">
            <v>é</v>
          </cell>
          <cell r="F23">
            <v>64.11</v>
          </cell>
          <cell r="G23">
            <v>64.81</v>
          </cell>
          <cell r="H23">
            <v>69.06</v>
          </cell>
          <cell r="I23">
            <v>58.25</v>
          </cell>
          <cell r="J23">
            <v>65.19</v>
          </cell>
          <cell r="P23" t="str">
            <v>CAIDI</v>
          </cell>
          <cell r="Q23" t="str">
            <v>L</v>
          </cell>
          <cell r="R23">
            <v>46.84</v>
          </cell>
          <cell r="S23">
            <v>58.344090663574896</v>
          </cell>
          <cell r="T23" t="str">
            <v>-</v>
          </cell>
          <cell r="U23">
            <v>70.39</v>
          </cell>
          <cell r="V23">
            <v>53.15</v>
          </cell>
          <cell r="W23">
            <v>136.38999999999999</v>
          </cell>
          <cell r="X23">
            <v>53.49</v>
          </cell>
          <cell r="Y23">
            <v>49.89</v>
          </cell>
          <cell r="AC23">
            <v>1.0032585360662474</v>
          </cell>
        </row>
        <row r="24">
          <cell r="A24" t="str">
            <v>CEMI</v>
          </cell>
          <cell r="B24" t="str">
            <v>L</v>
          </cell>
          <cell r="C24">
            <v>0.02</v>
          </cell>
          <cell r="D24">
            <v>2.3E-2</v>
          </cell>
          <cell r="E24" t="str">
            <v>é</v>
          </cell>
          <cell r="F24">
            <v>1.0999999999999999E-2</v>
          </cell>
          <cell r="G24">
            <v>4.0000000000000001E-3</v>
          </cell>
          <cell r="H24">
            <v>6.0000000000000001E-3</v>
          </cell>
          <cell r="I24">
            <v>8.9999999999999993E-3</v>
          </cell>
          <cell r="J24">
            <v>2.4E-2</v>
          </cell>
          <cell r="P24" t="str">
            <v>CEMI</v>
          </cell>
          <cell r="Q24" t="str">
            <v>L</v>
          </cell>
          <cell r="R24" t="str">
            <v>+</v>
          </cell>
          <cell r="S24">
            <v>78.664250974889498</v>
          </cell>
          <cell r="AC24">
            <v>1.005762263116829</v>
          </cell>
        </row>
        <row r="25">
          <cell r="A25" t="str">
            <v>Forced Automatic Outage Rate (Trans)</v>
          </cell>
          <cell r="B25" t="str">
            <v>L</v>
          </cell>
          <cell r="C25">
            <v>4.0816326530612242E-2</v>
          </cell>
          <cell r="D25">
            <v>5.4100000000000002E-2</v>
          </cell>
          <cell r="E25" t="str">
            <v>é</v>
          </cell>
          <cell r="F25">
            <v>2.6490066225165563E-2</v>
          </cell>
          <cell r="G25">
            <v>0.82</v>
          </cell>
          <cell r="H25">
            <v>0.76</v>
          </cell>
          <cell r="I25">
            <v>0.89</v>
          </cell>
          <cell r="J25">
            <v>0.76</v>
          </cell>
          <cell r="K25">
            <v>2.6490066225165563E-2</v>
          </cell>
          <cell r="P25" t="str">
            <v>Forced Automatic Outage Rate (Trans)</v>
          </cell>
          <cell r="Q25" t="str">
            <v>L</v>
          </cell>
          <cell r="R25">
            <v>0</v>
          </cell>
          <cell r="S25">
            <v>0</v>
          </cell>
          <cell r="T25" t="str">
            <v>o</v>
          </cell>
          <cell r="U25">
            <v>0</v>
          </cell>
          <cell r="V25">
            <v>0.88</v>
          </cell>
          <cell r="W25">
            <v>0.56000000000000005</v>
          </cell>
          <cell r="Z25">
            <v>0</v>
          </cell>
          <cell r="AC25">
            <v>1.0348938550023563</v>
          </cell>
        </row>
        <row r="26">
          <cell r="A26" t="str">
            <v>Police &amp; Fire Response Rate</v>
          </cell>
          <cell r="B26" t="str">
            <v>L</v>
          </cell>
          <cell r="C26">
            <v>0.51423441908181589</v>
          </cell>
          <cell r="D26">
            <v>0.53300000000000003</v>
          </cell>
          <cell r="E26" t="str">
            <v>é</v>
          </cell>
          <cell r="F26">
            <v>0.58306847731869405</v>
          </cell>
          <cell r="G26">
            <v>0.6120460584588131</v>
          </cell>
          <cell r="H26">
            <v>0.52329192546583847</v>
          </cell>
          <cell r="I26">
            <v>0.54621848739495793</v>
          </cell>
          <cell r="J26">
            <v>0.60841720036596525</v>
          </cell>
          <cell r="M26">
            <v>8.73</v>
          </cell>
          <cell r="P26" t="str">
            <v>Police &amp; Fire Response Rate</v>
          </cell>
          <cell r="Q26" t="str">
            <v>L</v>
          </cell>
          <cell r="R26">
            <v>0.49466192170818507</v>
          </cell>
          <cell r="S26">
            <v>0.53300000000000003</v>
          </cell>
          <cell r="T26" t="str">
            <v>-</v>
          </cell>
          <cell r="U26">
            <v>0.70744680851063835</v>
          </cell>
          <cell r="V26">
            <v>0.7068965517241379</v>
          </cell>
          <cell r="W26">
            <v>0.72093023255813948</v>
          </cell>
          <cell r="X26">
            <v>0.77142857142857146</v>
          </cell>
          <cell r="Y26">
            <v>0.65384615384615385</v>
          </cell>
          <cell r="Z26">
            <v>8.9499999999999993</v>
          </cell>
          <cell r="AC26">
            <v>1.0455555555555556</v>
          </cell>
        </row>
        <row r="27">
          <cell r="A27" t="str">
            <v>Mean Time to Service</v>
          </cell>
          <cell r="B27" t="str">
            <v>H</v>
          </cell>
          <cell r="C27">
            <v>39.700000000000003</v>
          </cell>
          <cell r="D27">
            <v>39.6</v>
          </cell>
          <cell r="E27" t="str">
            <v>é</v>
          </cell>
          <cell r="F27">
            <v>42.1</v>
          </cell>
          <cell r="G27">
            <v>93</v>
          </cell>
          <cell r="H27">
            <v>100</v>
          </cell>
          <cell r="I27">
            <v>112</v>
          </cell>
          <cell r="J27">
            <v>70</v>
          </cell>
          <cell r="K27">
            <v>2</v>
          </cell>
          <cell r="L27">
            <v>42.1</v>
          </cell>
          <cell r="M27">
            <v>0</v>
          </cell>
          <cell r="P27" t="str">
            <v>Mean Time to Service</v>
          </cell>
          <cell r="Q27" t="str">
            <v>H</v>
          </cell>
          <cell r="R27">
            <v>41.5</v>
          </cell>
          <cell r="S27">
            <v>39.6</v>
          </cell>
          <cell r="T27" t="str">
            <v>+</v>
          </cell>
          <cell r="U27">
            <v>43.17</v>
          </cell>
          <cell r="V27">
            <v>4</v>
          </cell>
          <cell r="W27">
            <v>0</v>
          </cell>
          <cell r="X27">
            <v>0</v>
          </cell>
          <cell r="Z27">
            <v>0</v>
          </cell>
          <cell r="AA27">
            <v>43.17</v>
          </cell>
          <cell r="AC27">
            <v>0.24651162790697678</v>
          </cell>
        </row>
        <row r="28">
          <cell r="A28" t="str">
            <v xml:space="preserve">Perception Survey (Res/Sm Business) </v>
          </cell>
          <cell r="B28" t="str">
            <v>H</v>
          </cell>
          <cell r="C28">
            <v>75.437069158065299</v>
          </cell>
          <cell r="D28">
            <v>76</v>
          </cell>
          <cell r="E28" t="str">
            <v>ê</v>
          </cell>
          <cell r="F28">
            <v>74.173645960159604</v>
          </cell>
          <cell r="P28" t="str">
            <v xml:space="preserve">Perception Survey (Res/Sm Business) </v>
          </cell>
          <cell r="Q28" t="str">
            <v>H</v>
          </cell>
          <cell r="R28">
            <v>75.437069158065299</v>
          </cell>
          <cell r="S28">
            <v>76</v>
          </cell>
          <cell r="T28" t="str">
            <v>-</v>
          </cell>
          <cell r="U28">
            <v>73.253084911504601</v>
          </cell>
        </row>
        <row r="29">
          <cell r="A29" t="str">
            <v>% STLT Trouble Orders ≤ 4 Days</v>
          </cell>
          <cell r="B29" t="str">
            <v>H</v>
          </cell>
          <cell r="C29">
            <v>0.82</v>
          </cell>
          <cell r="D29">
            <v>0.84</v>
          </cell>
          <cell r="E29" t="str">
            <v>é</v>
          </cell>
          <cell r="F29">
            <v>0.85</v>
          </cell>
          <cell r="G29">
            <v>0.82</v>
          </cell>
          <cell r="H29">
            <v>0.84</v>
          </cell>
          <cell r="I29">
            <v>0.88</v>
          </cell>
          <cell r="J29">
            <v>0.84</v>
          </cell>
          <cell r="K29" t="str">
            <v>TC&amp;M</v>
          </cell>
          <cell r="L29" t="str">
            <v>UOS</v>
          </cell>
          <cell r="M29" t="str">
            <v>DP&amp;C</v>
          </cell>
          <cell r="N29" t="str">
            <v>VP&amp;O</v>
          </cell>
          <cell r="P29" t="str">
            <v>% STLT Trouble Orders ≤ 4 Days</v>
          </cell>
          <cell r="Q29" t="str">
            <v>H</v>
          </cell>
          <cell r="R29">
            <v>0.67</v>
          </cell>
          <cell r="S29">
            <v>0.84</v>
          </cell>
          <cell r="T29" t="str">
            <v>-</v>
          </cell>
          <cell r="U29">
            <v>0.72</v>
          </cell>
          <cell r="V29">
            <v>0.71</v>
          </cell>
          <cell r="W29">
            <v>0.69</v>
          </cell>
          <cell r="X29">
            <v>0.7</v>
          </cell>
          <cell r="Y29">
            <v>0.77</v>
          </cell>
          <cell r="Z29" t="str">
            <v>DP&amp;C</v>
          </cell>
          <cell r="AA29" t="str">
            <v>VP&amp;O</v>
          </cell>
          <cell r="AC29" t="str">
            <v>Financial YTD</v>
          </cell>
        </row>
        <row r="30">
          <cell r="A30" t="str">
            <v>Moment of Truth Survey</v>
          </cell>
          <cell r="B30" t="str">
            <v>H</v>
          </cell>
          <cell r="C30">
            <v>8.82</v>
          </cell>
          <cell r="D30">
            <v>9</v>
          </cell>
          <cell r="E30" t="str">
            <v>ê</v>
          </cell>
          <cell r="F30">
            <v>8.76</v>
          </cell>
          <cell r="G30">
            <v>8.64</v>
          </cell>
          <cell r="H30">
            <v>8.9</v>
          </cell>
          <cell r="I30">
            <v>8.64</v>
          </cell>
          <cell r="J30">
            <v>8.83</v>
          </cell>
          <cell r="K30">
            <v>8.4197310000000005</v>
          </cell>
          <cell r="L30">
            <v>25.183886999999999</v>
          </cell>
          <cell r="M30">
            <v>7.97</v>
          </cell>
          <cell r="N30">
            <v>54.793767000000003</v>
          </cell>
          <cell r="P30" t="str">
            <v>Moment of Truth Survey</v>
          </cell>
          <cell r="Q30" t="str">
            <v>H</v>
          </cell>
          <cell r="R30">
            <v>8.68</v>
          </cell>
          <cell r="S30">
            <v>9</v>
          </cell>
          <cell r="T30" t="str">
            <v>-</v>
          </cell>
          <cell r="U30">
            <v>8.65</v>
          </cell>
          <cell r="V30">
            <v>8.5399999999999991</v>
          </cell>
          <cell r="W30">
            <v>8.94</v>
          </cell>
          <cell r="X30">
            <v>8.81</v>
          </cell>
          <cell r="Y30">
            <v>8.27</v>
          </cell>
          <cell r="Z30">
            <v>50.760264999999997</v>
          </cell>
          <cell r="AA30">
            <v>9.1269390000000001</v>
          </cell>
          <cell r="AB30">
            <v>8.07</v>
          </cell>
          <cell r="AC30">
            <v>1.254984571723371</v>
          </cell>
        </row>
        <row r="31">
          <cell r="A31" t="str">
            <v>New Business Construction Survey</v>
          </cell>
          <cell r="B31" t="str">
            <v>H</v>
          </cell>
          <cell r="C31">
            <v>8.4</v>
          </cell>
          <cell r="D31">
            <v>8.5</v>
          </cell>
          <cell r="E31" t="str">
            <v>ê</v>
          </cell>
          <cell r="F31">
            <v>8.17</v>
          </cell>
          <cell r="G31">
            <v>8.11</v>
          </cell>
          <cell r="H31">
            <v>8.02</v>
          </cell>
          <cell r="I31">
            <v>8.39</v>
          </cell>
          <cell r="J31">
            <v>8.14</v>
          </cell>
          <cell r="K31">
            <v>9.2791656199999988</v>
          </cell>
          <cell r="L31">
            <v>26.249333560000004</v>
          </cell>
          <cell r="M31">
            <v>28.88760534</v>
          </cell>
          <cell r="N31">
            <v>151.8380669</v>
          </cell>
          <cell r="P31" t="str">
            <v>New Business Construction Survey</v>
          </cell>
          <cell r="Q31" t="str">
            <v>H</v>
          </cell>
          <cell r="R31">
            <v>8.4600000000000009</v>
          </cell>
          <cell r="S31">
            <v>8.5</v>
          </cell>
          <cell r="T31" t="str">
            <v>-</v>
          </cell>
          <cell r="U31">
            <v>8.25</v>
          </cell>
          <cell r="V31">
            <v>7.9</v>
          </cell>
          <cell r="W31">
            <v>7.98</v>
          </cell>
          <cell r="X31">
            <v>8.64</v>
          </cell>
          <cell r="Y31">
            <v>8.5500000000000007</v>
          </cell>
          <cell r="Z31">
            <v>5.9068916900000001</v>
          </cell>
          <cell r="AA31">
            <v>16.456696230000002</v>
          </cell>
          <cell r="AC31">
            <v>1.1796629956903193</v>
          </cell>
        </row>
        <row r="32">
          <cell r="A32" t="str">
            <v>Number of Regulatory Inquiries</v>
          </cell>
          <cell r="B32" t="str">
            <v>L</v>
          </cell>
          <cell r="C32">
            <v>264</v>
          </cell>
          <cell r="D32">
            <v>219</v>
          </cell>
          <cell r="E32" t="str">
            <v>é</v>
          </cell>
          <cell r="F32">
            <v>145</v>
          </cell>
          <cell r="G32">
            <v>58</v>
          </cell>
          <cell r="H32">
            <v>47</v>
          </cell>
          <cell r="I32">
            <v>21</v>
          </cell>
          <cell r="J32">
            <v>15</v>
          </cell>
          <cell r="K32">
            <v>4</v>
          </cell>
          <cell r="M32">
            <v>0</v>
          </cell>
          <cell r="P32" t="str">
            <v>Number of Regulatory Inquiries</v>
          </cell>
          <cell r="Q32" t="str">
            <v>L</v>
          </cell>
          <cell r="R32">
            <v>9</v>
          </cell>
          <cell r="S32">
            <v>19.88649262202043</v>
          </cell>
          <cell r="T32" t="str">
            <v>+</v>
          </cell>
          <cell r="U32">
            <v>18</v>
          </cell>
          <cell r="V32">
            <v>6</v>
          </cell>
          <cell r="W32">
            <v>8</v>
          </cell>
          <cell r="X32">
            <v>1</v>
          </cell>
          <cell r="Y32">
            <v>2</v>
          </cell>
          <cell r="Z32">
            <v>1</v>
          </cell>
          <cell r="AB32">
            <v>0</v>
          </cell>
          <cell r="AC32">
            <v>1.9598433182879631</v>
          </cell>
        </row>
        <row r="33">
          <cell r="A33" t="str">
            <v>NJ Stimulus Capital Earnings ($M)</v>
          </cell>
          <cell r="B33" t="str">
            <v>H</v>
          </cell>
          <cell r="D33">
            <v>10.199999999999999</v>
          </cell>
          <cell r="E33" t="str">
            <v>ê</v>
          </cell>
          <cell r="F33">
            <v>9.1453803307598012</v>
          </cell>
          <cell r="Q33">
            <v>1.3483108788979365</v>
          </cell>
          <cell r="R33" t="str">
            <v>-</v>
          </cell>
          <cell r="S33">
            <v>1.0976894847298717</v>
          </cell>
          <cell r="AC33">
            <v>1.1033940852196273</v>
          </cell>
        </row>
        <row r="34">
          <cell r="A34" t="str">
            <v>Blanket Capital Results</v>
          </cell>
          <cell r="B34" t="str">
            <v>ELECTRIC DELIVERY</v>
          </cell>
          <cell r="D34">
            <v>0.8</v>
          </cell>
          <cell r="E34" t="str">
            <v>ê</v>
          </cell>
          <cell r="F34">
            <v>0.3</v>
          </cell>
          <cell r="G34">
            <v>0.5</v>
          </cell>
          <cell r="H34">
            <v>0.3</v>
          </cell>
          <cell r="I34">
            <v>0.4</v>
          </cell>
          <cell r="J34">
            <v>0.3</v>
          </cell>
        </row>
        <row r="35">
          <cell r="A35" t="str">
            <v>ECONOMIC</v>
          </cell>
          <cell r="B35" t="str">
            <v>L/H</v>
          </cell>
          <cell r="C35" t="str">
            <v>Nov 08 YTD</v>
          </cell>
          <cell r="D35" t="str">
            <v>2009 Target</v>
          </cell>
          <cell r="E35" t="str">
            <v>YE Forecast</v>
          </cell>
          <cell r="F35" t="str">
            <v>Electric Delivery</v>
          </cell>
          <cell r="G35" t="str">
            <v>Central</v>
          </cell>
          <cell r="H35" t="str">
            <v>Metro</v>
          </cell>
          <cell r="I35" t="str">
            <v>Pal</v>
          </cell>
          <cell r="J35" t="str">
            <v>South</v>
          </cell>
          <cell r="K35" t="str">
            <v>TC&amp;M</v>
          </cell>
          <cell r="L35" t="str">
            <v>UOS</v>
          </cell>
          <cell r="M35" t="str">
            <v>DPCG</v>
          </cell>
          <cell r="N35" t="str">
            <v>VP &amp;
Other</v>
          </cell>
        </row>
        <row r="36">
          <cell r="A36" t="str">
            <v>Total CapEx ($M)</v>
          </cell>
          <cell r="B36" t="str">
            <v>L</v>
          </cell>
          <cell r="C36">
            <v>465.84120000000001</v>
          </cell>
          <cell r="D36">
            <v>588.20000000000005</v>
          </cell>
          <cell r="E36" t="str">
            <v>ê</v>
          </cell>
          <cell r="F36">
            <v>565.36101299999996</v>
          </cell>
          <cell r="G36">
            <v>57.642246999999998</v>
          </cell>
          <cell r="H36">
            <v>72.520971000000003</v>
          </cell>
          <cell r="I36">
            <v>70.654605000000004</v>
          </cell>
          <cell r="J36">
            <v>65.823378000000005</v>
          </cell>
          <cell r="K36">
            <v>9.7949929999999998</v>
          </cell>
          <cell r="L36">
            <v>11.990888999999999</v>
          </cell>
          <cell r="M36">
            <v>251.60314700000001</v>
          </cell>
          <cell r="N36">
            <v>25.149084999999999</v>
          </cell>
        </row>
        <row r="37">
          <cell r="A37" t="str">
            <v>Accountability O&amp;M ($M)</v>
          </cell>
          <cell r="B37" t="str">
            <v>L</v>
          </cell>
          <cell r="C37">
            <v>271.93947970502148</v>
          </cell>
          <cell r="D37">
            <v>336.1</v>
          </cell>
          <cell r="E37" t="str">
            <v>é</v>
          </cell>
          <cell r="F37">
            <v>287.13512888584472</v>
          </cell>
          <cell r="G37">
            <v>26.340297677074584</v>
          </cell>
          <cell r="H37">
            <v>28.400481658526612</v>
          </cell>
          <cell r="I37">
            <v>22.242666499868164</v>
          </cell>
          <cell r="J37">
            <v>30.938273917604977</v>
          </cell>
          <cell r="K37">
            <v>7.8042798745800779</v>
          </cell>
          <cell r="L37">
            <v>24.488672795625</v>
          </cell>
          <cell r="M37">
            <v>30.841326449909062</v>
          </cell>
          <cell r="N37">
            <v>116.07913001265619</v>
          </cell>
        </row>
        <row r="38">
          <cell r="A38" t="str">
            <v>Transmission Plant Additions and CWIP ($M)</v>
          </cell>
          <cell r="B38" t="str">
            <v>H</v>
          </cell>
          <cell r="C38">
            <v>8.8774625332983828</v>
          </cell>
          <cell r="D38">
            <v>263</v>
          </cell>
          <cell r="E38" t="str">
            <v>é</v>
          </cell>
          <cell r="F38">
            <v>249.49952089599998</v>
          </cell>
          <cell r="L38">
            <v>9.1999999999999993</v>
          </cell>
          <cell r="M38">
            <v>249.49952089599998</v>
          </cell>
        </row>
        <row r="39">
          <cell r="A39" t="str">
            <v>Total Average Inventory ($M)</v>
          </cell>
          <cell r="B39" t="str">
            <v>L</v>
          </cell>
          <cell r="C39">
            <v>61.266265849090914</v>
          </cell>
          <cell r="D39">
            <v>64</v>
          </cell>
          <cell r="E39" t="str">
            <v>ê</v>
          </cell>
          <cell r="F39">
            <v>66.913868701818188</v>
          </cell>
          <cell r="G39">
            <v>7.3235924245454553</v>
          </cell>
          <cell r="H39">
            <v>9.4828189972727284</v>
          </cell>
          <cell r="I39">
            <v>6.5989023245454552</v>
          </cell>
          <cell r="J39">
            <v>6.4313445999999992</v>
          </cell>
          <cell r="K39">
            <v>3.4777055727272721</v>
          </cell>
          <cell r="L39">
            <v>66.913868701818188</v>
          </cell>
          <cell r="M39">
            <v>0.52450691727272736</v>
          </cell>
          <cell r="N39">
            <v>0.47020614027815949</v>
          </cell>
        </row>
        <row r="40">
          <cell r="A40" t="str">
            <v>Capital Projects' Results</v>
          </cell>
          <cell r="B40" t="str">
            <v>H</v>
          </cell>
          <cell r="C40">
            <v>0.7228306053652146</v>
          </cell>
          <cell r="D40">
            <v>0.86799999999999999</v>
          </cell>
          <cell r="E40" t="str">
            <v>ê</v>
          </cell>
          <cell r="F40">
            <v>0.45158641670101024</v>
          </cell>
          <cell r="M40">
            <v>0.92644702465783213</v>
          </cell>
          <cell r="N40">
            <v>0</v>
          </cell>
        </row>
        <row r="41">
          <cell r="A41" t="str">
            <v>Current Capital Performance</v>
          </cell>
          <cell r="B41" t="str">
            <v>H</v>
          </cell>
          <cell r="D41">
            <v>1</v>
          </cell>
          <cell r="E41" t="str">
            <v>é</v>
          </cell>
          <cell r="F41">
            <v>1.0474094141460659</v>
          </cell>
          <cell r="M41">
            <v>1.0474094141460659</v>
          </cell>
        </row>
        <row r="42">
          <cell r="A42" t="str">
            <v>* Color coding for Solar for all reflects revised target of 3.8</v>
          </cell>
        </row>
        <row r="43">
          <cell r="A43" t="str">
            <v>LEGEND:            On track to meet Target   é               Meeting Target at risk   çè               Not expected to meet Target   ê</v>
          </cell>
          <cell r="B43" t="str">
            <v>ELECTRIC DELIVERY</v>
          </cell>
        </row>
        <row r="44">
          <cell r="A44" t="str">
            <v>GREEN ENERGY</v>
          </cell>
          <cell r="B44" t="str">
            <v>L/H</v>
          </cell>
          <cell r="C44" t="str">
            <v>Nov 08 YTD</v>
          </cell>
          <cell r="D44" t="str">
            <v>2009 Target</v>
          </cell>
          <cell r="E44" t="str">
            <v>YE Forecast</v>
          </cell>
          <cell r="F44" t="str">
            <v>Electric Delivery</v>
          </cell>
          <cell r="G44" t="str">
            <v>Central</v>
          </cell>
          <cell r="H44" t="str">
            <v>Metro</v>
          </cell>
          <cell r="I44" t="str">
            <v>Pal</v>
          </cell>
          <cell r="J44" t="str">
            <v>South</v>
          </cell>
          <cell r="K44" t="str">
            <v>TC&amp;M</v>
          </cell>
          <cell r="L44" t="str">
            <v>UOS</v>
          </cell>
          <cell r="M44" t="str">
            <v>DPCG</v>
          </cell>
          <cell r="N44" t="str">
            <v>VP &amp;
Other</v>
          </cell>
        </row>
        <row r="45">
          <cell r="A45" t="str">
            <v>Fleet MPG</v>
          </cell>
          <cell r="B45" t="str">
            <v>H</v>
          </cell>
          <cell r="C45">
            <v>8.9209439931870556</v>
          </cell>
          <cell r="D45">
            <v>8.9</v>
          </cell>
          <cell r="E45" t="str">
            <v>é</v>
          </cell>
          <cell r="F45">
            <v>8.9570602114278799</v>
          </cell>
          <cell r="L45">
            <v>8.9570602114278799</v>
          </cell>
        </row>
        <row r="46">
          <cell r="A46" t="str">
            <v>Non-Hazardous Waste</v>
          </cell>
          <cell r="B46" t="str">
            <v>H</v>
          </cell>
          <cell r="C46">
            <v>0.90732662071486347</v>
          </cell>
          <cell r="D46">
            <v>0.93799999999999994</v>
          </cell>
          <cell r="E46" t="str">
            <v>é</v>
          </cell>
          <cell r="F46">
            <v>0.96672648230640068</v>
          </cell>
          <cell r="G46">
            <v>0.93401577664008528</v>
          </cell>
          <cell r="H46">
            <v>0.95547171814378495</v>
          </cell>
          <cell r="I46">
            <v>0.94451781694458659</v>
          </cell>
          <cell r="J46">
            <v>0.94245263197025497</v>
          </cell>
          <cell r="K46">
            <v>0.99559258914189197</v>
          </cell>
          <cell r="L46">
            <v>0.76243251262600054</v>
          </cell>
          <cell r="N46">
            <v>0.25552218082346839</v>
          </cell>
        </row>
        <row r="49">
          <cell r="A49" t="str">
            <v>LEGEND:   Expected to meet or exceed goal é     Achievement of goal not yet assured çè     Not expected to meet goal ê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Drawdown"/>
      <sheetName val="Book"/>
      <sheetName val="Market Study Data"/>
      <sheetName val="Power Prices"/>
      <sheetName val="Ops"/>
      <sheetName val="New Fuel Price"/>
      <sheetName val="Fuel Prices"/>
      <sheetName val="Overhaul"/>
      <sheetName val="Cash"/>
      <sheetName val="Debt"/>
      <sheetName val="Performance"/>
      <sheetName val="Avail"/>
      <sheetName val="Unit 1 Ops"/>
      <sheetName val="Sensitivities"/>
      <sheetName val="Links"/>
      <sheetName val="JUNIN"/>
      <sheetName val="Ext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"/>
      <sheetName val="BalSheet"/>
      <sheetName val="Results"/>
      <sheetName val="Expense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"/>
      <sheetName val="BalSheet"/>
      <sheetName val="Results"/>
      <sheetName val="Expense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SE&amp;G_GreenEnergySummary"/>
      <sheetName val="GreenEnergyMenu"/>
      <sheetName val="IndexGreenEnergyMenu"/>
      <sheetName val="Reporting_Period"/>
      <sheetName val="FleetMPG_Month"/>
      <sheetName val="PeakDemand_Month"/>
      <sheetName val="RenewEnergy_Month"/>
      <sheetName val="NewSolar_Month"/>
      <sheetName val="NonHazardWaste_Month"/>
      <sheetName val="HazardousWaste_Month"/>
      <sheetName val="EnergySavings_Month"/>
      <sheetName val="Data_FleetMPG"/>
      <sheetName val="Data_PeakDemand"/>
      <sheetName val="Data_RenewEnergy"/>
      <sheetName val="Data_NewSolar"/>
      <sheetName val="Data_NonHazardWaste"/>
      <sheetName val="Data_HazardousWaste"/>
      <sheetName val="Data_EnergySavings"/>
      <sheetName val="FleetMPG_Qtr_YTD"/>
      <sheetName val="PeakDemand_Qtr_YTD"/>
      <sheetName val="RenewEnergy_Qtr_YTD"/>
      <sheetName val="NewSolar_Qtr_YTD"/>
      <sheetName val="NonHazardWaste_Qtr_YTD"/>
      <sheetName val="HazardousWaste_Qtr_YTD"/>
      <sheetName val="EnergySavings_Qtr_YTD"/>
    </sheetNames>
    <sheetDataSet>
      <sheetData sheetId="0" refreshError="1">
        <row r="55">
          <cell r="L55" t="str">
            <v>Fleet MPG</v>
          </cell>
          <cell r="M55" t="str">
            <v>H</v>
          </cell>
          <cell r="O55" t="str">
            <v xml:space="preserve"> </v>
          </cell>
          <cell r="P55" t="str">
            <v xml:space="preserve"> </v>
          </cell>
        </row>
        <row r="56">
          <cell r="L56" t="str">
            <v>Peak Demand Reduction (MW)</v>
          </cell>
          <cell r="M56" t="str">
            <v>H</v>
          </cell>
          <cell r="P56" t="str">
            <v>+</v>
          </cell>
          <cell r="Q56" t="str">
            <v>Qtrly</v>
          </cell>
          <cell r="U56" t="str">
            <v>Qtrly</v>
          </cell>
          <cell r="V56" t="e">
            <v>#N/A</v>
          </cell>
        </row>
        <row r="57">
          <cell r="L57" t="str">
            <v>Renewable Energy Generated (kWh)</v>
          </cell>
          <cell r="M57" t="str">
            <v>H</v>
          </cell>
          <cell r="O57" t="str">
            <v xml:space="preserve"> </v>
          </cell>
          <cell r="P57" t="str">
            <v>-</v>
          </cell>
          <cell r="Q57" t="str">
            <v>Qtrly</v>
          </cell>
          <cell r="U57" t="str">
            <v>Qtrly</v>
          </cell>
          <cell r="V57" t="e">
            <v>#N/A</v>
          </cell>
        </row>
        <row r="58">
          <cell r="L58" t="str">
            <v>Net Number of New Solar Meters in UEZs</v>
          </cell>
          <cell r="M58" t="str">
            <v>H</v>
          </cell>
          <cell r="P58" t="str">
            <v>+</v>
          </cell>
          <cell r="Q58" t="str">
            <v>Qtrly</v>
          </cell>
          <cell r="U58" t="str">
            <v>Qtrly</v>
          </cell>
          <cell r="V58" t="e">
            <v>#N/A</v>
          </cell>
        </row>
        <row r="59">
          <cell r="L59" t="str">
            <v>Non-Hazardous Waste</v>
          </cell>
          <cell r="M59" t="str">
            <v>L</v>
          </cell>
          <cell r="P59" t="str">
            <v>+</v>
          </cell>
          <cell r="Q59" t="str">
            <v>Qtrly</v>
          </cell>
          <cell r="U59">
            <v>0</v>
          </cell>
          <cell r="V59" t="e">
            <v>#N/A</v>
          </cell>
        </row>
        <row r="60">
          <cell r="L60" t="str">
            <v>Hazardous Waste</v>
          </cell>
          <cell r="M60" t="str">
            <v>L</v>
          </cell>
          <cell r="P60" t="str">
            <v>-</v>
          </cell>
          <cell r="Q60">
            <v>0</v>
          </cell>
          <cell r="R60">
            <v>0</v>
          </cell>
          <cell r="S60" t="str">
            <v>Qtrly</v>
          </cell>
          <cell r="T60">
            <v>0</v>
          </cell>
          <cell r="V60" t="e">
            <v>#N/A</v>
          </cell>
        </row>
        <row r="61">
          <cell r="L61" t="str">
            <v>Carbon Abatement Energy Savings (kWh equivalent)</v>
          </cell>
          <cell r="M61" t="str">
            <v>H</v>
          </cell>
          <cell r="P61" t="str">
            <v>-</v>
          </cell>
          <cell r="Q61">
            <v>60.2</v>
          </cell>
          <cell r="R61">
            <v>0</v>
          </cell>
          <cell r="S61">
            <v>0</v>
          </cell>
          <cell r="T61">
            <v>0</v>
          </cell>
          <cell r="V61" t="e">
            <v>#N/A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SE&amp;G_GreenEnergySummary"/>
      <sheetName val="GreenEnergyMenu"/>
      <sheetName val="IndexGreenEnergyMenu"/>
      <sheetName val="Reporting_Period"/>
      <sheetName val="Data_FleetMPG"/>
      <sheetName val="Data_RenewEnergy"/>
      <sheetName val="Data_NonHazardWaste"/>
      <sheetName val="Data_EnergySavings"/>
      <sheetName val="Data_NewSolar"/>
      <sheetName val="Data_PeakDemand"/>
      <sheetName val="Data_HazardousWaste"/>
      <sheetName val="FleetMPG_Qtr_YTD"/>
      <sheetName val="RenewEnergy_Qtr_YTD"/>
      <sheetName val="NonHazardWaste_Qtr_YTD"/>
      <sheetName val="EnergySavings_Qtr_YTD"/>
      <sheetName val="NewSolar_Qtr_YTD"/>
      <sheetName val="PeakDemand_Qtr_YTD"/>
      <sheetName val="HazardousWaste_Qtr_YTD"/>
      <sheetName val="FleetMPG_Month"/>
      <sheetName val="RenewEnergy_Month"/>
      <sheetName val="NonHazardWaste_Month"/>
      <sheetName val="EnergySavings_Month"/>
      <sheetName val="NewSolar"/>
      <sheetName val="PeakDemand"/>
      <sheetName val="HazardousWaste"/>
      <sheetName val="GreenEnergy_Metrics_Master"/>
    </sheetNames>
    <sheetDataSet>
      <sheetData sheetId="0" refreshError="1">
        <row r="55">
          <cell r="A55" t="str">
            <v>Fleet MPG</v>
          </cell>
          <cell r="B55" t="str">
            <v>H</v>
          </cell>
          <cell r="C55">
            <v>8.9209439931870556</v>
          </cell>
          <cell r="D55">
            <v>8.9</v>
          </cell>
          <cell r="E55" t="str">
            <v>é</v>
          </cell>
          <cell r="F55">
            <v>8.9570602114278799</v>
          </cell>
        </row>
        <row r="56">
          <cell r="A56" t="str">
            <v>Renewable Energy Generated (kWh)</v>
          </cell>
          <cell r="B56" t="str">
            <v>H</v>
          </cell>
          <cell r="D56">
            <v>8479000</v>
          </cell>
          <cell r="E56" t="str">
            <v>ê</v>
          </cell>
          <cell r="F56">
            <v>4224148.3118333332</v>
          </cell>
          <cell r="J56">
            <v>4224148.3118333332</v>
          </cell>
        </row>
        <row r="57">
          <cell r="A57" t="str">
            <v>Non-Hazardous Waste</v>
          </cell>
          <cell r="B57" t="str">
            <v>L</v>
          </cell>
          <cell r="C57">
            <v>0.96889999999999998</v>
          </cell>
          <cell r="D57">
            <v>0.96899999999999997</v>
          </cell>
          <cell r="E57" t="str">
            <v>é</v>
          </cell>
          <cell r="F57">
            <v>0.97883845015190174</v>
          </cell>
          <cell r="G57">
            <v>0.72030000000000005</v>
          </cell>
          <cell r="H57">
            <v>0.99099999999999999</v>
          </cell>
          <cell r="I57">
            <v>0.93782407515859079</v>
          </cell>
        </row>
        <row r="58">
          <cell r="A58" t="str">
            <v>Energy Efficiency Energy Savings (kWh equivalent)</v>
          </cell>
          <cell r="B58" t="str">
            <v>H</v>
          </cell>
          <cell r="D58">
            <v>30373151</v>
          </cell>
          <cell r="E58" t="str">
            <v>é</v>
          </cell>
          <cell r="F58">
            <v>53534833.286763452</v>
          </cell>
          <cell r="J58">
            <v>53534833.286763459</v>
          </cell>
        </row>
        <row r="59">
          <cell r="A59" t="str">
            <v>Net Number of New Solar Meters in UEZs</v>
          </cell>
          <cell r="B59" t="str">
            <v>H</v>
          </cell>
          <cell r="D59">
            <v>6</v>
          </cell>
          <cell r="E59" t="str">
            <v>é</v>
          </cell>
          <cell r="F59">
            <v>4</v>
          </cell>
          <cell r="J59">
            <v>4</v>
          </cell>
        </row>
        <row r="60">
          <cell r="A60" t="str">
            <v>Peak Demand Reduction (MW)</v>
          </cell>
          <cell r="B60" t="str">
            <v>H</v>
          </cell>
          <cell r="D60">
            <v>61.8</v>
          </cell>
          <cell r="E60" t="str">
            <v>é</v>
          </cell>
          <cell r="F60">
            <v>61.9</v>
          </cell>
          <cell r="J60">
            <v>61.9</v>
          </cell>
        </row>
        <row r="61">
          <cell r="A61" t="str">
            <v>Hazardous Waste</v>
          </cell>
          <cell r="B61" t="str">
            <v>L</v>
          </cell>
          <cell r="C61">
            <v>1.44</v>
          </cell>
          <cell r="D61">
            <v>3.59</v>
          </cell>
          <cell r="E61" t="str">
            <v>é</v>
          </cell>
          <cell r="F61">
            <v>2.16</v>
          </cell>
        </row>
        <row r="63">
          <cell r="A63" t="str">
            <v>Expected to meet or exceed goal   é    Achievement of goal not yet assured   çè    Not expected to meet goal   ê</v>
          </cell>
        </row>
        <row r="65">
          <cell r="A65" t="str">
            <v>Master Column (A) for Metric Names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ponsible Parties"/>
      <sheetName val="Customer Operations"/>
      <sheetName val="YTD PIP Status"/>
    </sheetNames>
    <sheetDataSet>
      <sheetData sheetId="0" refreshError="1"/>
      <sheetData sheetId="1" refreshError="1">
        <row r="9">
          <cell r="A9" t="str">
            <v>OSHA Days Away Rate (Severity)</v>
          </cell>
          <cell r="B9" t="str">
            <v>L</v>
          </cell>
          <cell r="C9">
            <v>0</v>
          </cell>
          <cell r="D9">
            <v>1.61</v>
          </cell>
          <cell r="E9" t="str">
            <v>é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P9" t="str">
            <v>OSHA Days Away Rate (Severity)</v>
          </cell>
          <cell r="Q9" t="str">
            <v>L</v>
          </cell>
          <cell r="R9">
            <v>0</v>
          </cell>
          <cell r="S9">
            <v>1.61</v>
          </cell>
          <cell r="T9" t="str">
            <v>+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</row>
        <row r="10">
          <cell r="A10" t="str">
            <v>Motor Vehicle Accident Rate</v>
          </cell>
          <cell r="B10" t="str">
            <v>L</v>
          </cell>
          <cell r="C10">
            <v>4.12</v>
          </cell>
          <cell r="D10">
            <v>3.21</v>
          </cell>
          <cell r="E10" t="str">
            <v>é</v>
          </cell>
          <cell r="F10">
            <v>6.1</v>
          </cell>
          <cell r="G10">
            <v>0</v>
          </cell>
          <cell r="H10">
            <v>5.12</v>
          </cell>
          <cell r="I10">
            <v>0</v>
          </cell>
          <cell r="J10">
            <v>0</v>
          </cell>
          <cell r="K10">
            <v>175.7</v>
          </cell>
          <cell r="L10">
            <v>0</v>
          </cell>
          <cell r="M10">
            <v>0</v>
          </cell>
          <cell r="N10">
            <v>34.799999999999997</v>
          </cell>
          <cell r="P10" t="str">
            <v>Motor Vehicle Accident Rate</v>
          </cell>
          <cell r="Q10" t="str">
            <v>L</v>
          </cell>
          <cell r="R10">
            <v>4.09</v>
          </cell>
          <cell r="S10">
            <v>3.21</v>
          </cell>
          <cell r="T10" t="str">
            <v>-</v>
          </cell>
          <cell r="U10">
            <v>9.82</v>
          </cell>
          <cell r="V10">
            <v>0</v>
          </cell>
          <cell r="W10">
            <v>9.8000000000000007</v>
          </cell>
          <cell r="X10">
            <v>0</v>
          </cell>
          <cell r="Y10">
            <v>0</v>
          </cell>
          <cell r="Z10">
            <v>337</v>
          </cell>
          <cell r="AA10">
            <v>0</v>
          </cell>
          <cell r="AB10">
            <v>0</v>
          </cell>
          <cell r="AC10">
            <v>0</v>
          </cell>
        </row>
        <row r="11">
          <cell r="A11" t="str">
            <v>Availability - Illness</v>
          </cell>
          <cell r="B11" t="str">
            <v>H</v>
          </cell>
          <cell r="C11">
            <v>0.94599999999999995</v>
          </cell>
          <cell r="D11">
            <v>0.97299999999999998</v>
          </cell>
          <cell r="E11" t="str">
            <v>é</v>
          </cell>
          <cell r="F11">
            <v>0.95499999999999996</v>
          </cell>
          <cell r="G11">
            <v>0.94899999999999995</v>
          </cell>
          <cell r="H11">
            <v>0.95899999999999996</v>
          </cell>
          <cell r="I11">
            <v>0.95699999999999996</v>
          </cell>
          <cell r="J11">
            <v>0.93799999999999994</v>
          </cell>
          <cell r="K11">
            <v>0.95699999999999996</v>
          </cell>
          <cell r="L11">
            <v>0.997</v>
          </cell>
          <cell r="M11">
            <v>1</v>
          </cell>
          <cell r="N11">
            <v>0.99099999999999999</v>
          </cell>
          <cell r="P11" t="str">
            <v>Availability - Illness</v>
          </cell>
          <cell r="Q11" t="str">
            <v>H</v>
          </cell>
          <cell r="R11">
            <v>0.93899999999999995</v>
          </cell>
          <cell r="S11">
            <v>0.97299999999999998</v>
          </cell>
          <cell r="T11" t="str">
            <v>-</v>
          </cell>
          <cell r="U11">
            <v>0.95599999999999996</v>
          </cell>
          <cell r="V11">
            <v>0.94399999999999995</v>
          </cell>
          <cell r="W11">
            <v>0.96699999999999997</v>
          </cell>
          <cell r="X11">
            <v>0.95799999999999996</v>
          </cell>
          <cell r="Y11">
            <v>0.93799999999999994</v>
          </cell>
          <cell r="Z11">
            <v>0.96699999999999997</v>
          </cell>
          <cell r="AA11">
            <v>0.995</v>
          </cell>
          <cell r="AB11">
            <v>1</v>
          </cell>
          <cell r="AC11">
            <v>0.99199999999999999</v>
          </cell>
        </row>
        <row r="12">
          <cell r="A12" t="str">
            <v>Staffing Levels - Permanent</v>
          </cell>
          <cell r="B12" t="str">
            <v>L</v>
          </cell>
          <cell r="C12">
            <v>1525</v>
          </cell>
          <cell r="D12">
            <v>1489</v>
          </cell>
          <cell r="E12" t="str">
            <v>é</v>
          </cell>
          <cell r="F12">
            <v>1586</v>
          </cell>
          <cell r="G12">
            <v>485</v>
          </cell>
          <cell r="H12">
            <v>535</v>
          </cell>
          <cell r="I12">
            <v>221</v>
          </cell>
          <cell r="J12">
            <v>198</v>
          </cell>
          <cell r="K12">
            <v>44</v>
          </cell>
          <cell r="L12">
            <v>30</v>
          </cell>
          <cell r="M12">
            <v>10</v>
          </cell>
          <cell r="N12">
            <v>63</v>
          </cell>
          <cell r="P12" t="str">
            <v>Staffing Levels - Permanent</v>
          </cell>
          <cell r="Q12" t="str">
            <v>L</v>
          </cell>
          <cell r="R12">
            <v>1525</v>
          </cell>
          <cell r="S12">
            <v>1493</v>
          </cell>
          <cell r="T12" t="str">
            <v>-</v>
          </cell>
          <cell r="U12">
            <v>1586</v>
          </cell>
          <cell r="V12">
            <v>485</v>
          </cell>
          <cell r="W12">
            <v>535</v>
          </cell>
          <cell r="X12">
            <v>221</v>
          </cell>
          <cell r="Y12">
            <v>198</v>
          </cell>
          <cell r="Z12">
            <v>44</v>
          </cell>
          <cell r="AA12">
            <v>30</v>
          </cell>
          <cell r="AB12">
            <v>10</v>
          </cell>
          <cell r="AC12">
            <v>63</v>
          </cell>
        </row>
        <row r="13">
          <cell r="A13" t="str">
            <v>Employee Technical Trng - BU</v>
          </cell>
          <cell r="B13" t="str">
            <v>H</v>
          </cell>
          <cell r="C13" t="str">
            <v>Qtrly</v>
          </cell>
          <cell r="D13">
            <v>1</v>
          </cell>
          <cell r="E13" t="str">
            <v>é</v>
          </cell>
          <cell r="F13" t="str">
            <v>Qtrly</v>
          </cell>
          <cell r="G13">
            <v>0.20799999999999999</v>
          </cell>
          <cell r="H13">
            <v>5.8999999999999997E-2</v>
          </cell>
          <cell r="I13">
            <v>0.16500000000000001</v>
          </cell>
          <cell r="J13">
            <v>8.6999999999999994E-2</v>
          </cell>
          <cell r="K13">
            <v>5.0000000000000001E-3</v>
          </cell>
          <cell r="L13">
            <v>3.2000000000000001E-2</v>
          </cell>
          <cell r="M13">
            <v>0</v>
          </cell>
          <cell r="N13">
            <v>3.5999999999999997E-2</v>
          </cell>
          <cell r="P13" t="str">
            <v>Employee Technical Trng - BU</v>
          </cell>
          <cell r="Q13" t="str">
            <v>H</v>
          </cell>
          <cell r="R13" t="str">
            <v>Qtrly</v>
          </cell>
          <cell r="S13" t="str">
            <v>Qtrly</v>
          </cell>
          <cell r="T13" t="str">
            <v>+</v>
          </cell>
          <cell r="U13" t="str">
            <v>Qtrly</v>
          </cell>
          <cell r="V13">
            <v>0.13900000000000001</v>
          </cell>
          <cell r="W13">
            <v>5.8999999999999997E-2</v>
          </cell>
          <cell r="X13">
            <v>0.13800000000000001</v>
          </cell>
          <cell r="Y13">
            <v>5.8999999999999997E-2</v>
          </cell>
          <cell r="Z13">
            <v>6.0000000000000001E-3</v>
          </cell>
          <cell r="AA13">
            <v>2.8000000000000001E-2</v>
          </cell>
          <cell r="AB13">
            <v>0</v>
          </cell>
          <cell r="AC13">
            <v>8.9999999999999993E-3</v>
          </cell>
        </row>
        <row r="14">
          <cell r="A14" t="str">
            <v>Employee Development -MAST</v>
          </cell>
          <cell r="B14" t="str">
            <v>H</v>
          </cell>
          <cell r="C14" t="str">
            <v>Qtrly</v>
          </cell>
          <cell r="D14">
            <v>0.95</v>
          </cell>
          <cell r="E14" t="str">
            <v>é</v>
          </cell>
          <cell r="F14" t="str">
            <v>Qtrly</v>
          </cell>
          <cell r="P14" t="str">
            <v>Employee Development -MAST</v>
          </cell>
          <cell r="Q14" t="str">
            <v>H</v>
          </cell>
          <cell r="R14" t="str">
            <v>Qtrly</v>
          </cell>
          <cell r="S14" t="str">
            <v>Qtrly</v>
          </cell>
          <cell r="T14" t="str">
            <v>+</v>
          </cell>
          <cell r="U14" t="str">
            <v>Qtrly</v>
          </cell>
        </row>
        <row r="15">
          <cell r="A15" t="str">
            <v>Corporate Culture for Ethics and Compliance</v>
          </cell>
          <cell r="B15" t="str">
            <v>H</v>
          </cell>
          <cell r="C15" t="str">
            <v>Qtrly</v>
          </cell>
          <cell r="D15">
            <v>0.62</v>
          </cell>
          <cell r="E15" t="str">
            <v>é</v>
          </cell>
          <cell r="F15" t="str">
            <v>Qtrly</v>
          </cell>
          <cell r="G15">
            <v>0.99099999999999999</v>
          </cell>
          <cell r="H15">
            <v>0.998</v>
          </cell>
          <cell r="I15">
            <v>0.97299999999999998</v>
          </cell>
          <cell r="J15">
            <v>0.97599999999999998</v>
          </cell>
          <cell r="K15">
            <v>0.98</v>
          </cell>
          <cell r="L15">
            <v>1</v>
          </cell>
          <cell r="M15">
            <v>1</v>
          </cell>
          <cell r="N15">
            <v>0.96199999999999997</v>
          </cell>
          <cell r="P15" t="str">
            <v>Employee Standards of Conduct Results</v>
          </cell>
          <cell r="Q15" t="str">
            <v>H</v>
          </cell>
          <cell r="R15" t="str">
            <v>Qtrly</v>
          </cell>
          <cell r="S15" t="str">
            <v>Qtrly</v>
          </cell>
          <cell r="T15" t="str">
            <v>+</v>
          </cell>
          <cell r="U15" t="str">
            <v>Qtrly</v>
          </cell>
          <cell r="V15">
            <v>0.99099999999999999</v>
          </cell>
          <cell r="W15">
            <v>0.998</v>
          </cell>
          <cell r="X15">
            <v>0.97299999999999998</v>
          </cell>
          <cell r="Y15">
            <v>0.97599999999999998</v>
          </cell>
          <cell r="Z15">
            <v>0.98</v>
          </cell>
          <cell r="AA15">
            <v>1</v>
          </cell>
          <cell r="AB15">
            <v>1</v>
          </cell>
          <cell r="AC15">
            <v>0.96199999999999997</v>
          </cell>
        </row>
        <row r="16">
          <cell r="A16" t="str">
            <v>Employee Technical Trng - BU</v>
          </cell>
          <cell r="B16" t="str">
            <v>H</v>
          </cell>
          <cell r="C16">
            <v>0.51</v>
          </cell>
          <cell r="D16">
            <v>1</v>
          </cell>
          <cell r="E16" t="str">
            <v>é</v>
          </cell>
          <cell r="F16">
            <v>0.65</v>
          </cell>
          <cell r="P16" t="str">
            <v>Employee Technical Trng - BU</v>
          </cell>
          <cell r="Q16" t="str">
            <v>H</v>
          </cell>
          <cell r="R16">
            <v>0.51</v>
          </cell>
          <cell r="S16">
            <v>1</v>
          </cell>
          <cell r="T16" t="str">
            <v>-</v>
          </cell>
          <cell r="U16">
            <v>0.65</v>
          </cell>
        </row>
        <row r="17">
          <cell r="A17" t="str">
            <v>SAFE (reliable)</v>
          </cell>
          <cell r="B17" t="str">
            <v>Customer Operations</v>
          </cell>
          <cell r="D17">
            <v>0.49199999999999999</v>
          </cell>
          <cell r="E17" t="str">
            <v>é</v>
          </cell>
          <cell r="P17" t="str">
            <v>SAFE (reliable)</v>
          </cell>
          <cell r="Q17" t="str">
            <v>Customer Operations</v>
          </cell>
          <cell r="S17">
            <v>0.49199999999999999</v>
          </cell>
          <cell r="T17" t="str">
            <v>-</v>
          </cell>
        </row>
        <row r="18">
          <cell r="A18" t="str">
            <v>SAFE (reliable)</v>
          </cell>
          <cell r="B18" t="str">
            <v>L/H</v>
          </cell>
          <cell r="C18" t="str">
            <v>Feb 08 YTD</v>
          </cell>
          <cell r="D18" t="str">
            <v>2009 Target</v>
          </cell>
          <cell r="E18" t="str">
            <v>YE Forecast</v>
          </cell>
          <cell r="F18" t="str">
            <v>Cust Ops</v>
          </cell>
          <cell r="G18" t="str">
            <v>Cust Cont</v>
          </cell>
          <cell r="H18" t="str">
            <v>Dist Ops</v>
          </cell>
          <cell r="I18" t="str">
            <v>Billing &amp; Rev Ops</v>
          </cell>
          <cell r="J18" t="str">
            <v>Com Rel &amp; CSC</v>
          </cell>
          <cell r="K18" t="str">
            <v>LCS &amp; AD</v>
          </cell>
          <cell r="L18" t="str">
            <v>UM</v>
          </cell>
          <cell r="M18" t="str">
            <v>RPA</v>
          </cell>
          <cell r="N18" t="str">
            <v>VP &amp; Support</v>
          </cell>
          <cell r="P18" t="str">
            <v>SAFE (reliable)</v>
          </cell>
          <cell r="Q18" t="str">
            <v>L/H</v>
          </cell>
          <cell r="R18" t="str">
            <v xml:space="preserve">Feb 08 </v>
          </cell>
          <cell r="S18" t="str">
            <v>Feb 09 Target</v>
          </cell>
          <cell r="T18" t="str">
            <v>Monthly / Quarterly Status</v>
          </cell>
          <cell r="U18" t="str">
            <v>Cust Ops</v>
          </cell>
          <cell r="V18" t="str">
            <v>Cust Cont</v>
          </cell>
          <cell r="W18" t="str">
            <v>Dist Ops</v>
          </cell>
          <cell r="X18" t="str">
            <v>Billing &amp; Rev Ops</v>
          </cell>
          <cell r="Y18" t="str">
            <v>Com Rel &amp; CSC</v>
          </cell>
          <cell r="Z18" t="str">
            <v>LCS &amp; AD</v>
          </cell>
          <cell r="AA18" t="str">
            <v>UM</v>
          </cell>
          <cell r="AB18" t="str">
            <v>RPA</v>
          </cell>
          <cell r="AC18" t="str">
            <v>VP &amp; Support</v>
          </cell>
        </row>
      </sheetData>
      <sheetData sheetId="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lec"/>
    </sheetNames>
    <sheetDataSet>
      <sheetData sheetId="0" refreshError="1">
        <row r="8">
          <cell r="A8" t="str">
            <v>OSHA Recordable Incidence Rate</v>
          </cell>
          <cell r="B8" t="str">
            <v>L</v>
          </cell>
          <cell r="C8">
            <v>1.7597365674358549</v>
          </cell>
          <cell r="D8">
            <v>1.39</v>
          </cell>
          <cell r="E8" t="str">
            <v>é</v>
          </cell>
          <cell r="F8">
            <v>1.9961961373604742</v>
          </cell>
          <cell r="G8">
            <v>3.8676739808679059</v>
          </cell>
          <cell r="H8">
            <v>3.5881519223523926</v>
          </cell>
          <cell r="I8">
            <v>0</v>
          </cell>
          <cell r="J8">
            <v>2.3933035367043014</v>
          </cell>
          <cell r="K8">
            <v>0</v>
          </cell>
          <cell r="L8">
            <v>1.5976993129892954</v>
          </cell>
          <cell r="M8">
            <v>0</v>
          </cell>
          <cell r="N8">
            <v>0</v>
          </cell>
          <cell r="P8" t="str">
            <v>OSHA Recordable Incidence Rate</v>
          </cell>
          <cell r="Q8" t="str">
            <v>L</v>
          </cell>
          <cell r="R8">
            <v>1.387094014920508</v>
          </cell>
          <cell r="S8">
            <v>1.39</v>
          </cell>
          <cell r="T8" t="str">
            <v>+</v>
          </cell>
          <cell r="U8">
            <v>1.8769825628319914</v>
          </cell>
          <cell r="V8">
            <v>8.031698436496038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3.4326513799258547</v>
          </cell>
          <cell r="AB8">
            <v>0</v>
          </cell>
          <cell r="AC8">
            <v>0</v>
          </cell>
        </row>
        <row r="9">
          <cell r="A9" t="str">
            <v>OSHA Days Away Rate (Severity)</v>
          </cell>
          <cell r="B9" t="str">
            <v>L</v>
          </cell>
          <cell r="C9">
            <v>5.2792097023075648</v>
          </cell>
          <cell r="D9">
            <v>6.96</v>
          </cell>
          <cell r="E9" t="str">
            <v>é</v>
          </cell>
          <cell r="F9">
            <v>9.9809806868023703</v>
          </cell>
          <cell r="G9">
            <v>16.759920583760927</v>
          </cell>
          <cell r="H9">
            <v>38.273620505092182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P9" t="str">
            <v>OSHA Days Away Rate (Severity)</v>
          </cell>
          <cell r="Q9" t="str">
            <v>L</v>
          </cell>
          <cell r="R9">
            <v>0.92472934328033862</v>
          </cell>
          <cell r="S9">
            <v>6.96</v>
          </cell>
          <cell r="T9" t="str">
            <v>+</v>
          </cell>
          <cell r="U9">
            <v>19.23907126902791</v>
          </cell>
          <cell r="V9">
            <v>34.804026558149495</v>
          </cell>
          <cell r="W9">
            <v>72.599987035716595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</row>
        <row r="10">
          <cell r="A10" t="str">
            <v>Motor Vehicle Accident Rate</v>
          </cell>
          <cell r="B10" t="str">
            <v>L</v>
          </cell>
          <cell r="C10">
            <v>8.2090465834840405</v>
          </cell>
          <cell r="D10">
            <v>3.88</v>
          </cell>
          <cell r="E10" t="str">
            <v>é</v>
          </cell>
          <cell r="F10">
            <v>5.2058151558198089</v>
          </cell>
          <cell r="G10">
            <v>4.1961328439709966</v>
          </cell>
          <cell r="H10">
            <v>6.3046799639372306</v>
          </cell>
          <cell r="I10">
            <v>11.113580795732386</v>
          </cell>
          <cell r="J10">
            <v>3.0454054728981754</v>
          </cell>
          <cell r="K10">
            <v>0</v>
          </cell>
          <cell r="L10">
            <v>10.237300628570258</v>
          </cell>
          <cell r="M10">
            <v>0</v>
          </cell>
          <cell r="N10">
            <v>6.6074201328091444</v>
          </cell>
          <cell r="P10" t="str">
            <v>Motor Vehicle Accident Rate</v>
          </cell>
          <cell r="Q10" t="str">
            <v>L</v>
          </cell>
          <cell r="R10">
            <v>7.4125302894518956</v>
          </cell>
          <cell r="S10">
            <v>2.7534555867613855</v>
          </cell>
          <cell r="T10" t="str">
            <v>+</v>
          </cell>
          <cell r="U10">
            <v>5.2177973851008401</v>
          </cell>
          <cell r="V10">
            <v>0</v>
          </cell>
          <cell r="W10">
            <v>13.50329480393216</v>
          </cell>
          <cell r="X10">
            <v>7.9927745318232315</v>
          </cell>
          <cell r="Y10">
            <v>6.2524032675059473</v>
          </cell>
          <cell r="Z10">
            <v>0</v>
          </cell>
          <cell r="AA10">
            <v>10.005202705406811</v>
          </cell>
          <cell r="AB10">
            <v>0</v>
          </cell>
          <cell r="AC10">
            <v>0</v>
          </cell>
        </row>
        <row r="11">
          <cell r="A11" t="str">
            <v>Availability - Illness</v>
          </cell>
          <cell r="B11" t="str">
            <v>H</v>
          </cell>
          <cell r="C11">
            <v>0.96038512416568389</v>
          </cell>
          <cell r="D11">
            <v>0.97299999999999998</v>
          </cell>
          <cell r="E11" t="str">
            <v>é</v>
          </cell>
          <cell r="F11">
            <v>0.96104863526953177</v>
          </cell>
          <cell r="G11">
            <v>0.95759459024311711</v>
          </cell>
          <cell r="H11">
            <v>0.95925367627539759</v>
          </cell>
          <cell r="I11">
            <v>0.95618595694931574</v>
          </cell>
          <cell r="J11">
            <v>0.95912425560546055</v>
          </cell>
          <cell r="K11">
            <v>0.98849273721939257</v>
          </cell>
          <cell r="L11">
            <v>0.96478457546287644</v>
          </cell>
          <cell r="M11">
            <v>0.97386384376711077</v>
          </cell>
          <cell r="N11">
            <v>0.96172311631609619</v>
          </cell>
          <cell r="P11" t="str">
            <v>Availability - Illness</v>
          </cell>
          <cell r="Q11" t="str">
            <v>H</v>
          </cell>
          <cell r="R11">
            <v>0.95862018252789827</v>
          </cell>
          <cell r="S11">
            <v>0.97299999999999998</v>
          </cell>
          <cell r="T11" t="str">
            <v>+</v>
          </cell>
          <cell r="U11">
            <v>0.95992020081240836</v>
          </cell>
          <cell r="V11">
            <v>0.95850392155535857</v>
          </cell>
          <cell r="W11">
            <v>0.95665427004262404</v>
          </cell>
          <cell r="X11">
            <v>0.95738858483189992</v>
          </cell>
          <cell r="Y11">
            <v>0.95821434331154087</v>
          </cell>
          <cell r="Z11">
            <v>0.99512099921935993</v>
          </cell>
          <cell r="AA11">
            <v>0.96008455283554417</v>
          </cell>
          <cell r="AB11">
            <v>0.97048082775410838</v>
          </cell>
          <cell r="AC11">
            <v>0.95987557233231968</v>
          </cell>
        </row>
        <row r="12">
          <cell r="A12" t="str">
            <v>Staffing Levels - Permanent</v>
          </cell>
          <cell r="B12" t="str">
            <v>L</v>
          </cell>
          <cell r="C12">
            <v>2523</v>
          </cell>
          <cell r="D12">
            <v>2702</v>
          </cell>
          <cell r="E12" t="str">
            <v>é</v>
          </cell>
          <cell r="F12">
            <v>2659</v>
          </cell>
          <cell r="G12">
            <v>463</v>
          </cell>
          <cell r="H12">
            <v>444</v>
          </cell>
          <cell r="I12">
            <v>432</v>
          </cell>
          <cell r="J12">
            <v>505</v>
          </cell>
          <cell r="K12">
            <v>64</v>
          </cell>
          <cell r="L12">
            <v>403</v>
          </cell>
          <cell r="M12">
            <v>167</v>
          </cell>
          <cell r="N12">
            <v>181</v>
          </cell>
          <cell r="P12" t="str">
            <v>Staffing Levels - Permanent</v>
          </cell>
          <cell r="Q12" t="str">
            <v>L</v>
          </cell>
          <cell r="R12">
            <v>2523</v>
          </cell>
          <cell r="S12">
            <v>2702</v>
          </cell>
          <cell r="T12" t="str">
            <v>+</v>
          </cell>
          <cell r="U12">
            <v>2659</v>
          </cell>
          <cell r="V12">
            <v>463</v>
          </cell>
          <cell r="W12">
            <v>444</v>
          </cell>
          <cell r="X12">
            <v>432</v>
          </cell>
          <cell r="Y12">
            <v>505</v>
          </cell>
          <cell r="Z12">
            <v>64</v>
          </cell>
          <cell r="AA12">
            <v>403</v>
          </cell>
          <cell r="AB12">
            <v>167</v>
          </cell>
          <cell r="AC12">
            <v>181</v>
          </cell>
        </row>
        <row r="13">
          <cell r="A13" t="str">
            <v>Corporate Culture for Ethics and Compliance</v>
          </cell>
          <cell r="B13" t="str">
            <v>H</v>
          </cell>
          <cell r="C13" t="str">
            <v>Annual</v>
          </cell>
          <cell r="D13">
            <v>0.72</v>
          </cell>
          <cell r="E13" t="str">
            <v>é</v>
          </cell>
          <cell r="F13">
            <v>2716</v>
          </cell>
          <cell r="G13">
            <v>463</v>
          </cell>
          <cell r="H13">
            <v>441</v>
          </cell>
          <cell r="I13">
            <v>441</v>
          </cell>
          <cell r="J13">
            <v>506</v>
          </cell>
          <cell r="K13">
            <v>68</v>
          </cell>
          <cell r="L13">
            <v>401</v>
          </cell>
          <cell r="M13">
            <v>210</v>
          </cell>
          <cell r="N13">
            <v>186</v>
          </cell>
          <cell r="P13" t="str">
            <v>Corporate Culture for Ethics and Compliance</v>
          </cell>
          <cell r="Q13" t="str">
            <v>H</v>
          </cell>
          <cell r="R13">
            <v>2658</v>
          </cell>
          <cell r="S13">
            <v>0.72</v>
          </cell>
          <cell r="T13" t="str">
            <v>+</v>
          </cell>
          <cell r="U13">
            <v>2716</v>
          </cell>
          <cell r="V13">
            <v>463</v>
          </cell>
          <cell r="W13">
            <v>441</v>
          </cell>
          <cell r="X13">
            <v>441</v>
          </cell>
          <cell r="Y13">
            <v>506</v>
          </cell>
          <cell r="Z13">
            <v>68</v>
          </cell>
          <cell r="AA13">
            <v>401</v>
          </cell>
          <cell r="AB13">
            <v>210</v>
          </cell>
          <cell r="AC13">
            <v>186</v>
          </cell>
        </row>
        <row r="14">
          <cell r="A14" t="str">
            <v>Employee Development - MAST</v>
          </cell>
          <cell r="B14" t="str">
            <v>H</v>
          </cell>
          <cell r="C14" t="str">
            <v>Qtrly</v>
          </cell>
          <cell r="D14">
            <v>0.95</v>
          </cell>
          <cell r="E14" t="str">
            <v>é</v>
          </cell>
          <cell r="F14">
            <v>0.13450742450943215</v>
          </cell>
          <cell r="G14">
            <v>0.23405972558514931</v>
          </cell>
          <cell r="H14">
            <v>0.13882352941176471</v>
          </cell>
          <cell r="I14">
            <v>0.11278195488721804</v>
          </cell>
          <cell r="J14">
            <v>7.4626865671641784E-2</v>
          </cell>
          <cell r="K14">
            <v>0.16333938294010888</v>
          </cell>
          <cell r="L14">
            <v>9.7402597402597407E-2</v>
          </cell>
          <cell r="M14">
            <v>2.7777777777777776E-2</v>
          </cell>
          <cell r="N14">
            <v>0.21900505246793625</v>
          </cell>
          <cell r="P14" t="str">
            <v>Employee Development - MAST</v>
          </cell>
          <cell r="Q14" t="str">
            <v>H</v>
          </cell>
          <cell r="R14">
            <v>0.59</v>
          </cell>
          <cell r="S14">
            <v>0.23749999999999999</v>
          </cell>
          <cell r="T14" t="str">
            <v>+</v>
          </cell>
          <cell r="U14">
            <v>0.14895863540713972</v>
          </cell>
          <cell r="V14">
            <v>0.26526768899650255</v>
          </cell>
          <cell r="W14">
            <v>0.13882352941176471</v>
          </cell>
          <cell r="X14">
            <v>0.12030075187969924</v>
          </cell>
          <cell r="Y14">
            <v>7.4626865671641784E-2</v>
          </cell>
          <cell r="Z14">
            <v>0.16333938294010888</v>
          </cell>
          <cell r="AA14">
            <v>0.12337662337662338</v>
          </cell>
          <cell r="AB14">
            <v>2.7777777777777776E-2</v>
          </cell>
          <cell r="AC14">
            <v>0.24246987951807228</v>
          </cell>
        </row>
        <row r="15">
          <cell r="A15" t="str">
            <v>Employee Technical Trng - BU</v>
          </cell>
          <cell r="B15" t="str">
            <v>H</v>
          </cell>
          <cell r="C15" t="str">
            <v>Qtrly</v>
          </cell>
          <cell r="D15">
            <v>1</v>
          </cell>
          <cell r="E15" t="str">
            <v>é</v>
          </cell>
          <cell r="F15">
            <v>1.0077488256313487E-2</v>
          </cell>
          <cell r="G15">
            <v>2.0404377666481174E-3</v>
          </cell>
          <cell r="H15">
            <v>7.7339520494972935E-4</v>
          </cell>
          <cell r="I15">
            <v>7.7339520494972931E-3</v>
          </cell>
          <cell r="J15">
            <v>3.2992411745298581E-4</v>
          </cell>
          <cell r="K15">
            <v>2.9850746268656717E-3</v>
          </cell>
          <cell r="L15">
            <v>2.3809523809523808E-2</v>
          </cell>
          <cell r="M15">
            <v>0.25500910746812389</v>
          </cell>
          <cell r="N15">
            <v>0.98351449275362335</v>
          </cell>
          <cell r="P15" t="str">
            <v>Employee Technical Trng - BU</v>
          </cell>
          <cell r="Q15" t="str">
            <v>H</v>
          </cell>
          <cell r="S15">
            <v>0.25</v>
          </cell>
          <cell r="T15" t="str">
            <v>+</v>
          </cell>
          <cell r="U15">
            <v>0.32260007226884008</v>
          </cell>
          <cell r="V15">
            <v>0.3583750695603784</v>
          </cell>
          <cell r="W15">
            <v>0.32385924207269917</v>
          </cell>
          <cell r="X15">
            <v>0.20533642691415313</v>
          </cell>
          <cell r="Y15">
            <v>0.31788188716595184</v>
          </cell>
          <cell r="Z15">
            <v>0.10746268656716418</v>
          </cell>
          <cell r="AA15">
            <v>0.39622641509433965</v>
          </cell>
          <cell r="AB15">
            <v>0.94899817850637525</v>
          </cell>
        </row>
        <row r="16">
          <cell r="A16" t="str">
            <v>Hours To Work</v>
          </cell>
          <cell r="B16" t="str">
            <v>L</v>
          </cell>
          <cell r="C16">
            <v>1.0906035757494288</v>
          </cell>
          <cell r="D16" t="str">
            <v>NT</v>
          </cell>
          <cell r="E16" t="str">
            <v>é</v>
          </cell>
          <cell r="F16">
            <v>0.10290511975177491</v>
          </cell>
          <cell r="G16">
            <v>5.2625478292472036E-2</v>
          </cell>
          <cell r="H16">
            <v>0.11851284831522409</v>
          </cell>
          <cell r="I16">
            <v>0.18347440561121323</v>
          </cell>
          <cell r="J16">
            <v>7.1977874578675258E-2</v>
          </cell>
          <cell r="K16">
            <v>6.3576404525149247E-2</v>
          </cell>
          <cell r="L16">
            <v>0.98918918918918919</v>
          </cell>
          <cell r="M16">
            <v>1.7513661202185793</v>
          </cell>
          <cell r="P16" t="str">
            <v>Hours To Work</v>
          </cell>
          <cell r="Q16" t="str">
            <v>L</v>
          </cell>
          <cell r="T16" t="str">
            <v>+</v>
          </cell>
        </row>
        <row r="17">
          <cell r="A17" t="str">
            <v>Hours To Work</v>
          </cell>
          <cell r="B17" t="str">
            <v>L</v>
          </cell>
          <cell r="D17" t="str">
            <v>NT</v>
          </cell>
          <cell r="E17" t="str">
            <v>é</v>
          </cell>
          <cell r="F17">
            <v>3.1738001122913341E-2</v>
          </cell>
          <cell r="G17">
            <v>4.5582044243263752E-2</v>
          </cell>
          <cell r="H17">
            <v>3.2179458127554302E-2</v>
          </cell>
          <cell r="I17">
            <v>2.4860323221811777E-2</v>
          </cell>
          <cell r="J17">
            <v>1.6648718272135751E-2</v>
          </cell>
          <cell r="K17">
            <v>0.22059119468537494</v>
          </cell>
          <cell r="P17" t="str">
            <v>Hours To Work</v>
          </cell>
          <cell r="Q17" t="str">
            <v>L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"/>
      <sheetName val="BalSheet"/>
      <sheetName val="Results"/>
      <sheetName val="Expense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Menu"/>
      <sheetName val="Gas Delivery"/>
      <sheetName val="Northern Div"/>
      <sheetName val="Central Div"/>
      <sheetName val="Southern Div"/>
      <sheetName val="GSOC M&amp;R"/>
      <sheetName val="DATA INPUT SHT"/>
    </sheetNames>
    <sheetDataSet>
      <sheetData sheetId="0" refreshError="1"/>
      <sheetData sheetId="1" refreshError="1">
        <row r="8">
          <cell r="A8" t="str">
            <v>OSHA Recordable Incidence Rate</v>
          </cell>
          <cell r="B8" t="str">
            <v>L</v>
          </cell>
          <cell r="C8">
            <v>3.11</v>
          </cell>
          <cell r="D8">
            <v>2.09</v>
          </cell>
          <cell r="E8" t="str">
            <v>é</v>
          </cell>
          <cell r="F8">
            <v>2.97</v>
          </cell>
          <cell r="G8">
            <v>1.79</v>
          </cell>
          <cell r="H8">
            <v>7.24</v>
          </cell>
          <cell r="I8">
            <v>1.66</v>
          </cell>
          <cell r="J8">
            <v>0</v>
          </cell>
          <cell r="K8">
            <v>0</v>
          </cell>
          <cell r="M8" t="str">
            <v>OSHA Recordable Incidence Rate</v>
          </cell>
          <cell r="N8" t="str">
            <v>L</v>
          </cell>
          <cell r="O8">
            <v>3.64</v>
          </cell>
          <cell r="P8">
            <v>2.09</v>
          </cell>
          <cell r="Q8" t="str">
            <v>+</v>
          </cell>
          <cell r="R8">
            <v>1.99</v>
          </cell>
          <cell r="S8">
            <v>2.0099999999999998</v>
          </cell>
          <cell r="T8">
            <v>2.71</v>
          </cell>
          <cell r="U8">
            <v>1.83</v>
          </cell>
          <cell r="V8">
            <v>0</v>
          </cell>
          <cell r="W8">
            <v>0</v>
          </cell>
        </row>
        <row r="9">
          <cell r="A9" t="str">
            <v>OSHA Days Away Rate (Severity)</v>
          </cell>
          <cell r="B9" t="str">
            <v>L</v>
          </cell>
          <cell r="C9">
            <v>0</v>
          </cell>
          <cell r="D9">
            <v>9.36</v>
          </cell>
          <cell r="E9" t="str">
            <v>é</v>
          </cell>
          <cell r="F9">
            <v>11.6</v>
          </cell>
          <cell r="G9">
            <v>0</v>
          </cell>
          <cell r="H9">
            <v>47.04</v>
          </cell>
          <cell r="I9">
            <v>0</v>
          </cell>
          <cell r="J9">
            <v>0</v>
          </cell>
          <cell r="K9">
            <v>0</v>
          </cell>
          <cell r="M9" t="str">
            <v>OSHA Days Away Rate (Severity)</v>
          </cell>
          <cell r="N9" t="str">
            <v>L</v>
          </cell>
          <cell r="O9">
            <v>0</v>
          </cell>
          <cell r="P9">
            <v>9.36</v>
          </cell>
          <cell r="Q9" t="str">
            <v>-</v>
          </cell>
          <cell r="R9">
            <v>18.54</v>
          </cell>
          <cell r="S9">
            <v>0</v>
          </cell>
          <cell r="T9">
            <v>75.849999999999994</v>
          </cell>
          <cell r="U9">
            <v>0</v>
          </cell>
          <cell r="V9">
            <v>0</v>
          </cell>
          <cell r="W9">
            <v>0</v>
          </cell>
        </row>
        <row r="10">
          <cell r="A10" t="str">
            <v>Motor Vehicle Accident Rate</v>
          </cell>
          <cell r="B10" t="str">
            <v>L</v>
          </cell>
          <cell r="C10">
            <v>6.34</v>
          </cell>
          <cell r="D10">
            <v>2.98</v>
          </cell>
          <cell r="E10" t="str">
            <v>é</v>
          </cell>
          <cell r="F10">
            <v>2.5299999999999998</v>
          </cell>
          <cell r="G10">
            <v>1.6</v>
          </cell>
          <cell r="H10">
            <v>3.99</v>
          </cell>
          <cell r="I10">
            <v>2.65</v>
          </cell>
          <cell r="J10">
            <v>0</v>
          </cell>
          <cell r="K10">
            <v>0</v>
          </cell>
          <cell r="M10" t="str">
            <v>Motor Vehicle Accident Rate</v>
          </cell>
          <cell r="N10" t="str">
            <v>L</v>
          </cell>
          <cell r="O10">
            <v>7.04</v>
          </cell>
          <cell r="P10">
            <v>2.98</v>
          </cell>
          <cell r="Q10" t="str">
            <v>+</v>
          </cell>
          <cell r="R10">
            <v>1.04</v>
          </cell>
          <cell r="S10">
            <v>3.33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1">
          <cell r="A11" t="str">
            <v>Staffing Levels - Permanent</v>
          </cell>
          <cell r="B11" t="str">
            <v>L</v>
          </cell>
          <cell r="C11">
            <v>2009</v>
          </cell>
          <cell r="D11">
            <v>2016</v>
          </cell>
          <cell r="E11" t="str">
            <v>é</v>
          </cell>
          <cell r="F11">
            <v>1988</v>
          </cell>
          <cell r="G11">
            <v>641</v>
          </cell>
          <cell r="H11">
            <v>475</v>
          </cell>
          <cell r="I11">
            <v>728</v>
          </cell>
          <cell r="J11">
            <v>67</v>
          </cell>
          <cell r="K11">
            <v>77</v>
          </cell>
          <cell r="M11" t="str">
            <v>Staffing Levels - Permanent</v>
          </cell>
          <cell r="N11" t="str">
            <v>H</v>
          </cell>
          <cell r="O11">
            <v>2009</v>
          </cell>
          <cell r="P11">
            <v>2016</v>
          </cell>
          <cell r="Q11" t="str">
            <v>+</v>
          </cell>
          <cell r="R11">
            <v>1988</v>
          </cell>
          <cell r="S11">
            <v>641</v>
          </cell>
          <cell r="T11">
            <v>475</v>
          </cell>
          <cell r="U11">
            <v>728</v>
          </cell>
          <cell r="V11">
            <v>67</v>
          </cell>
          <cell r="W11">
            <v>77</v>
          </cell>
        </row>
        <row r="12">
          <cell r="A12" t="str">
            <v>Availability - Illness</v>
          </cell>
          <cell r="B12" t="str">
            <v>H</v>
          </cell>
          <cell r="C12">
            <v>0.96599999999999997</v>
          </cell>
          <cell r="D12">
            <v>0.97299999999999998</v>
          </cell>
          <cell r="E12" t="str">
            <v>é</v>
          </cell>
          <cell r="F12">
            <v>0.96299999999999997</v>
          </cell>
          <cell r="G12">
            <v>0.97099100041519448</v>
          </cell>
          <cell r="H12">
            <v>0.95393422499614888</v>
          </cell>
          <cell r="I12">
            <v>0.96199999999999997</v>
          </cell>
          <cell r="J12">
            <v>0.95099999999999996</v>
          </cell>
          <cell r="K12">
            <v>0.98</v>
          </cell>
          <cell r="M12" t="str">
            <v>Availability - Illness</v>
          </cell>
          <cell r="N12" t="str">
            <v>L</v>
          </cell>
          <cell r="O12">
            <v>0.96199999999999997</v>
          </cell>
          <cell r="P12">
            <v>0.97299999999999998</v>
          </cell>
          <cell r="Q12" t="str">
            <v>-</v>
          </cell>
          <cell r="R12">
            <v>0.96399999999999997</v>
          </cell>
          <cell r="S12">
            <v>0.97083816408647616</v>
          </cell>
          <cell r="T12">
            <v>0.95366276042574727</v>
          </cell>
          <cell r="U12">
            <v>0.96199999999999997</v>
          </cell>
          <cell r="V12">
            <v>0.95299999999999996</v>
          </cell>
          <cell r="W12">
            <v>0.98599999999999999</v>
          </cell>
        </row>
        <row r="13">
          <cell r="A13" t="str">
            <v>Corporate Culture for Ethics &amp; Compliance</v>
          </cell>
          <cell r="B13" t="str">
            <v>H</v>
          </cell>
          <cell r="C13" t="str">
            <v>N/A</v>
          </cell>
          <cell r="D13">
            <v>0.68</v>
          </cell>
          <cell r="E13" t="str">
            <v>é</v>
          </cell>
          <cell r="F13" t="str">
            <v>Qtrly</v>
          </cell>
          <cell r="G13" t="str">
            <v>Qtrly</v>
          </cell>
          <cell r="H13" t="str">
            <v>Qtrly</v>
          </cell>
          <cell r="I13" t="str">
            <v>Qtrly</v>
          </cell>
          <cell r="J13" t="str">
            <v>Qtrly</v>
          </cell>
          <cell r="K13" t="str">
            <v>Qtrly</v>
          </cell>
          <cell r="M13" t="str">
            <v>Corporate Culture for Ethics &amp; Compliance</v>
          </cell>
          <cell r="N13" t="str">
            <v>H</v>
          </cell>
          <cell r="O13" t="str">
            <v>N/A</v>
          </cell>
          <cell r="P13">
            <v>0.7</v>
          </cell>
          <cell r="Q13" t="str">
            <v>+</v>
          </cell>
          <cell r="R13" t="str">
            <v>Qtrly</v>
          </cell>
          <cell r="S13" t="str">
            <v>Qtrly</v>
          </cell>
          <cell r="T13" t="str">
            <v>Qtrly</v>
          </cell>
          <cell r="U13" t="str">
            <v>Qtrly</v>
          </cell>
          <cell r="V13" t="str">
            <v>Qtrly</v>
          </cell>
          <cell r="W13" t="str">
            <v>Qtrly</v>
          </cell>
        </row>
        <row r="14">
          <cell r="A14" t="str">
            <v>Employee Development -MAST</v>
          </cell>
          <cell r="B14" t="str">
            <v>H</v>
          </cell>
          <cell r="C14" t="str">
            <v>Qtrly</v>
          </cell>
          <cell r="D14">
            <v>0.95</v>
          </cell>
          <cell r="E14" t="str">
            <v>é</v>
          </cell>
          <cell r="F14" t="str">
            <v>Qtrly</v>
          </cell>
          <cell r="G14" t="str">
            <v>Qtrly</v>
          </cell>
          <cell r="H14" t="str">
            <v>Qtrly</v>
          </cell>
          <cell r="I14" t="str">
            <v>Qtrly</v>
          </cell>
          <cell r="J14" t="str">
            <v>Qtrly</v>
          </cell>
          <cell r="K14" t="str">
            <v>Qtrly</v>
          </cell>
          <cell r="M14" t="str">
            <v>Employee Development -MAST</v>
          </cell>
          <cell r="N14" t="str">
            <v>H</v>
          </cell>
          <cell r="O14" t="str">
            <v>Qtrly</v>
          </cell>
          <cell r="P14">
            <v>0.95</v>
          </cell>
          <cell r="Q14" t="str">
            <v>+</v>
          </cell>
          <cell r="R14" t="str">
            <v>Qtrly</v>
          </cell>
          <cell r="S14" t="str">
            <v>Qtrly</v>
          </cell>
          <cell r="T14" t="str">
            <v>Qtrly</v>
          </cell>
          <cell r="U14" t="str">
            <v>Qtrly</v>
          </cell>
          <cell r="V14" t="str">
            <v>Qtrly</v>
          </cell>
          <cell r="W14" t="str">
            <v>Qtrly</v>
          </cell>
        </row>
        <row r="15">
          <cell r="A15" t="str">
            <v>Employee Technical Trng - BU</v>
          </cell>
          <cell r="B15" t="str">
            <v>H</v>
          </cell>
          <cell r="C15" t="str">
            <v>Qtrly</v>
          </cell>
          <cell r="D15">
            <v>1</v>
          </cell>
          <cell r="E15" t="str">
            <v>é</v>
          </cell>
          <cell r="F15" t="str">
            <v>Qtrly</v>
          </cell>
          <cell r="G15" t="str">
            <v>Qtrly</v>
          </cell>
          <cell r="H15" t="str">
            <v>Qtrly</v>
          </cell>
          <cell r="I15" t="str">
            <v>Qtrly</v>
          </cell>
          <cell r="J15" t="str">
            <v>Qtrly</v>
          </cell>
          <cell r="M15" t="str">
            <v>Employee Technical Trng - BU</v>
          </cell>
          <cell r="N15" t="str">
            <v>H</v>
          </cell>
          <cell r="O15" t="str">
            <v>Qtrly</v>
          </cell>
          <cell r="P15">
            <v>1</v>
          </cell>
          <cell r="R15" t="str">
            <v>Qtrly</v>
          </cell>
          <cell r="S15" t="str">
            <v>Qtrly</v>
          </cell>
          <cell r="T15" t="str">
            <v>Qtrly</v>
          </cell>
          <cell r="U15" t="str">
            <v>Qtrly</v>
          </cell>
          <cell r="V15" t="str">
            <v>Qtrly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SE&amp;GPeopleSummary"/>
      <sheetName val="PeopleMenu"/>
      <sheetName val="Reporting_Period"/>
      <sheetName val="IndexPeopleMenu"/>
      <sheetName val="OSHA_Month"/>
      <sheetName val="OSHASeverity_Month"/>
      <sheetName val="MVARate_Month"/>
      <sheetName val="Availability_Month"/>
      <sheetName val="OT_Month"/>
      <sheetName val="StaffLvlPerm_Month"/>
      <sheetName val="MastDev_Month"/>
      <sheetName val="SuccessionPlan"/>
      <sheetName val="CultureEthics"/>
      <sheetName val="TrainingBU"/>
      <sheetName val="FringeRate"/>
      <sheetName val="Data_OSHA"/>
      <sheetName val="Data_OSHASeverity"/>
      <sheetName val="Data_MVARate"/>
      <sheetName val="Data_Availability"/>
      <sheetName val="Data_OT"/>
      <sheetName val="Data_StaffLvlPerm"/>
      <sheetName val="Data_MastDev"/>
      <sheetName val="Data_SuccessionPlan"/>
      <sheetName val="Data_CultureEthics"/>
      <sheetName val="Data_TrainingBU"/>
      <sheetName val="Data_FringeRate"/>
      <sheetName val="OSHA_Qtr_YTD"/>
      <sheetName val="OSHASeverity_Qtr_YTD"/>
      <sheetName val="MVARate_Qtr_YTD"/>
      <sheetName val="Availability_Qtr_YTD"/>
      <sheetName val="OT_Qtr_YTD"/>
      <sheetName val="StaffLvlPerm_Qtr_YTD"/>
      <sheetName val="MastDev_Qtr_YTD"/>
      <sheetName val="SuccessionPlan_Qtr_YTD"/>
      <sheetName val="CultureEthics_Qtr_YTD"/>
      <sheetName val="TrainingBU_Qtr_YTD"/>
      <sheetName val="FringeRate_Qtr_YTD"/>
      <sheetName val="People_Metrics_Master"/>
    </sheetNames>
    <sheetDataSet>
      <sheetData sheetId="0" refreshError="1">
        <row r="8">
          <cell r="A8" t="str">
            <v>OSHA Recordable Incidence Rate</v>
          </cell>
          <cell r="B8" t="str">
            <v>L</v>
          </cell>
          <cell r="C8">
            <v>2.02</v>
          </cell>
          <cell r="D8">
            <v>1.8</v>
          </cell>
          <cell r="E8" t="str">
            <v>é</v>
          </cell>
          <cell r="F8">
            <v>1.75</v>
          </cell>
          <cell r="G8">
            <v>1.21</v>
          </cell>
          <cell r="H8">
            <v>2.2000000000000002</v>
          </cell>
          <cell r="I8">
            <v>1.7716194643412808</v>
          </cell>
          <cell r="J8">
            <v>0</v>
          </cell>
          <cell r="L8" t="str">
            <v>OSHA Recordable Incidence Rate</v>
          </cell>
          <cell r="M8" t="str">
            <v>L</v>
          </cell>
          <cell r="N8">
            <v>1.4372491871842543</v>
          </cell>
          <cell r="O8">
            <v>1.8</v>
          </cell>
          <cell r="P8" t="str">
            <v>+</v>
          </cell>
          <cell r="Q8">
            <v>1.33</v>
          </cell>
          <cell r="R8">
            <v>0.79</v>
          </cell>
          <cell r="S8">
            <v>2.2400000000000002</v>
          </cell>
          <cell r="T8">
            <v>0.92271234523374668</v>
          </cell>
          <cell r="U8">
            <v>0</v>
          </cell>
          <cell r="V8" t="str">
            <v>M</v>
          </cell>
        </row>
        <row r="9">
          <cell r="A9" t="str">
            <v>OSHA Days Away Rate (Severity)</v>
          </cell>
          <cell r="B9" t="str">
            <v>L</v>
          </cell>
          <cell r="C9">
            <v>9.18</v>
          </cell>
          <cell r="D9">
            <v>7.94</v>
          </cell>
          <cell r="E9" t="str">
            <v>ê</v>
          </cell>
          <cell r="F9">
            <v>17.48</v>
          </cell>
          <cell r="G9">
            <v>20.25</v>
          </cell>
          <cell r="H9">
            <v>13.3</v>
          </cell>
          <cell r="I9">
            <v>19.487814107754087</v>
          </cell>
          <cell r="J9">
            <v>0</v>
          </cell>
          <cell r="L9" t="str">
            <v>OSHA Days Away Rate (Severity)</v>
          </cell>
          <cell r="M9" t="str">
            <v>L</v>
          </cell>
          <cell r="N9">
            <v>13.67</v>
          </cell>
          <cell r="O9">
            <v>7.94</v>
          </cell>
          <cell r="P9" t="str">
            <v>-</v>
          </cell>
          <cell r="Q9">
            <v>13.67</v>
          </cell>
          <cell r="R9">
            <v>11.84</v>
          </cell>
          <cell r="S9">
            <v>3.36</v>
          </cell>
          <cell r="T9">
            <v>23.529164803460542</v>
          </cell>
          <cell r="U9">
            <v>0</v>
          </cell>
          <cell r="V9" t="str">
            <v>M</v>
          </cell>
        </row>
        <row r="10">
          <cell r="A10" t="str">
            <v>Motor Vehicle Accident Rate</v>
          </cell>
          <cell r="B10" t="str">
            <v>L</v>
          </cell>
          <cell r="C10">
            <v>4.57</v>
          </cell>
          <cell r="D10">
            <v>3.42</v>
          </cell>
          <cell r="E10" t="str">
            <v>ê</v>
          </cell>
          <cell r="F10">
            <v>5.22</v>
          </cell>
          <cell r="G10">
            <v>5.44</v>
          </cell>
          <cell r="H10">
            <v>4.07</v>
          </cell>
          <cell r="I10">
            <v>6.571678915513381</v>
          </cell>
          <cell r="J10">
            <v>7.44</v>
          </cell>
          <cell r="L10" t="str">
            <v>Motor Vehicle Accident Rate</v>
          </cell>
          <cell r="M10" t="str">
            <v>L</v>
          </cell>
          <cell r="N10">
            <v>3.08</v>
          </cell>
          <cell r="O10">
            <v>3.42</v>
          </cell>
          <cell r="P10" t="str">
            <v>-</v>
          </cell>
          <cell r="Q10">
            <v>5.47</v>
          </cell>
          <cell r="R10">
            <v>10.02</v>
          </cell>
          <cell r="S10">
            <v>4.3433023382409433</v>
          </cell>
          <cell r="T10">
            <v>5.5327368581938794</v>
          </cell>
          <cell r="U10">
            <v>0</v>
          </cell>
          <cell r="V10" t="str">
            <v>M</v>
          </cell>
        </row>
        <row r="11">
          <cell r="A11" t="str">
            <v>Availability - Illness</v>
          </cell>
          <cell r="B11" t="str">
            <v>H</v>
          </cell>
          <cell r="C11">
            <v>0.96599999999999997</v>
          </cell>
          <cell r="D11">
            <v>0.97299999999999998</v>
          </cell>
          <cell r="E11" t="str">
            <v>ê</v>
          </cell>
          <cell r="F11">
            <v>0.96499999999999997</v>
          </cell>
          <cell r="G11">
            <v>0.95599999999999996</v>
          </cell>
          <cell r="H11">
            <v>0.96899999999999997</v>
          </cell>
          <cell r="I11">
            <v>0.96793335842588191</v>
          </cell>
          <cell r="J11">
            <v>0.97899999999999998</v>
          </cell>
          <cell r="L11" t="str">
            <v>Availability - Illness</v>
          </cell>
          <cell r="M11" t="str">
            <v>H</v>
          </cell>
          <cell r="N11">
            <v>0.97199999999999998</v>
          </cell>
          <cell r="O11">
            <v>0.97299999999999998</v>
          </cell>
          <cell r="P11" t="str">
            <v>-</v>
          </cell>
          <cell r="Q11">
            <v>0.96899999999999997</v>
          </cell>
          <cell r="R11">
            <v>0.95599999999999996</v>
          </cell>
          <cell r="S11">
            <v>0.97199999999999998</v>
          </cell>
          <cell r="T11">
            <v>0.97497910678755451</v>
          </cell>
          <cell r="U11">
            <v>0.96899999999999997</v>
          </cell>
          <cell r="V11" t="str">
            <v>M</v>
          </cell>
        </row>
        <row r="12">
          <cell r="A12" t="str">
            <v>Overtime</v>
          </cell>
          <cell r="B12" t="str">
            <v>L</v>
          </cell>
          <cell r="C12">
            <v>0.16900000000000001</v>
          </cell>
          <cell r="D12">
            <v>0.113</v>
          </cell>
          <cell r="E12" t="str">
            <v>ê</v>
          </cell>
          <cell r="F12">
            <v>0.16600000000000001</v>
          </cell>
          <cell r="G12">
            <v>0.121</v>
          </cell>
          <cell r="H12">
            <v>0.16039999999999999</v>
          </cell>
          <cell r="I12">
            <v>0.20263991287408198</v>
          </cell>
          <cell r="J12">
            <v>0</v>
          </cell>
          <cell r="L12" t="str">
            <v>Overtime</v>
          </cell>
          <cell r="M12" t="str">
            <v>L</v>
          </cell>
          <cell r="N12">
            <v>0.182</v>
          </cell>
          <cell r="O12">
            <v>0.113</v>
          </cell>
          <cell r="P12" t="str">
            <v>+</v>
          </cell>
          <cell r="Q12">
            <v>0.19700000000000001</v>
          </cell>
          <cell r="R12">
            <v>9.8000000000000004E-2</v>
          </cell>
          <cell r="S12">
            <v>0.25240000000000001</v>
          </cell>
          <cell r="T12">
            <v>0.21997347365814832</v>
          </cell>
          <cell r="V12" t="str">
            <v>M</v>
          </cell>
        </row>
        <row r="13">
          <cell r="A13" t="str">
            <v>Staffing Levels - Permanent</v>
          </cell>
          <cell r="B13" t="str">
            <v>L</v>
          </cell>
          <cell r="C13">
            <v>6318</v>
          </cell>
          <cell r="D13">
            <v>6502</v>
          </cell>
          <cell r="E13" t="str">
            <v>é</v>
          </cell>
          <cell r="F13">
            <v>6352</v>
          </cell>
          <cell r="G13">
            <v>1511</v>
          </cell>
          <cell r="H13">
            <v>2055</v>
          </cell>
          <cell r="I13">
            <v>2722</v>
          </cell>
          <cell r="J13">
            <v>64</v>
          </cell>
          <cell r="L13" t="str">
            <v>Staffing Levels - Permanent</v>
          </cell>
          <cell r="M13" t="str">
            <v>L</v>
          </cell>
          <cell r="O13" t="str">
            <v xml:space="preserve"> </v>
          </cell>
          <cell r="P13" t="str">
            <v xml:space="preserve"> </v>
          </cell>
          <cell r="V13" t="str">
            <v>M</v>
          </cell>
        </row>
        <row r="14">
          <cell r="A14" t="str">
            <v>Employee Development - MAST</v>
          </cell>
          <cell r="B14" t="str">
            <v>H</v>
          </cell>
          <cell r="C14">
            <v>0.72199999999999998</v>
          </cell>
          <cell r="D14">
            <v>0.95</v>
          </cell>
          <cell r="E14" t="str">
            <v>é</v>
          </cell>
          <cell r="F14">
            <v>0.76929999999999998</v>
          </cell>
          <cell r="G14">
            <v>0.78</v>
          </cell>
          <cell r="H14">
            <v>0.85899999999999999</v>
          </cell>
          <cell r="I14">
            <v>0.7411271062271062</v>
          </cell>
          <cell r="J14">
            <v>0.55900000000000005</v>
          </cell>
          <cell r="L14" t="str">
            <v>Employee Development - MAST</v>
          </cell>
          <cell r="M14" t="str">
            <v>H</v>
          </cell>
          <cell r="N14">
            <v>0</v>
          </cell>
          <cell r="O14" t="str">
            <v xml:space="preserve"> </v>
          </cell>
          <cell r="P14" t="str">
            <v>+</v>
          </cell>
          <cell r="Q14">
            <v>0</v>
          </cell>
          <cell r="R14">
            <v>0.78</v>
          </cell>
          <cell r="S14">
            <v>0</v>
          </cell>
          <cell r="T14">
            <v>0.7411271062271062</v>
          </cell>
          <cell r="U14">
            <v>0.05</v>
          </cell>
          <cell r="V14" t="str">
            <v>Q</v>
          </cell>
        </row>
        <row r="15">
          <cell r="A15" t="str">
            <v>Succession Planning</v>
          </cell>
          <cell r="B15" t="str">
            <v>H</v>
          </cell>
          <cell r="C15">
            <v>0.64615384615384619</v>
          </cell>
          <cell r="D15">
            <v>0.73799999999999999</v>
          </cell>
          <cell r="E15" t="str">
            <v>é</v>
          </cell>
          <cell r="F15">
            <v>0.73015873015873012</v>
          </cell>
          <cell r="L15" t="str">
            <v>Succession Planning</v>
          </cell>
          <cell r="M15" t="str">
            <v>H</v>
          </cell>
          <cell r="P15" t="str">
            <v>-</v>
          </cell>
          <cell r="Q15">
            <v>0.73807692307692307</v>
          </cell>
          <cell r="V15" t="str">
            <v>Q</v>
          </cell>
        </row>
        <row r="16">
          <cell r="A16" t="str">
            <v>Corporate Culture for Ethics and Compliance</v>
          </cell>
          <cell r="B16" t="str">
            <v>H</v>
          </cell>
          <cell r="D16">
            <v>0.66</v>
          </cell>
          <cell r="E16" t="str">
            <v>çè</v>
          </cell>
          <cell r="F16" t="str">
            <v>Annual</v>
          </cell>
          <cell r="G16" t="str">
            <v>Annual</v>
          </cell>
          <cell r="L16" t="str">
            <v>Corporate Culture for Ethics and Compliance</v>
          </cell>
          <cell r="M16" t="str">
            <v>H</v>
          </cell>
          <cell r="P16" t="str">
            <v>+</v>
          </cell>
          <cell r="Q16" t="str">
            <v>Annual</v>
          </cell>
          <cell r="V16" t="str">
            <v>Q</v>
          </cell>
        </row>
        <row r="17">
          <cell r="A17" t="str">
            <v>Employee Technical Training - BU</v>
          </cell>
          <cell r="B17" t="str">
            <v>H</v>
          </cell>
          <cell r="C17">
            <v>0.64300000000000002</v>
          </cell>
          <cell r="D17">
            <v>1</v>
          </cell>
          <cell r="E17" t="str">
            <v>é</v>
          </cell>
          <cell r="F17">
            <v>0.7833939799591938</v>
          </cell>
          <cell r="G17">
            <v>1.02</v>
          </cell>
          <cell r="H17">
            <v>0.96409999999999996</v>
          </cell>
          <cell r="I17">
            <v>0.82999940992506049</v>
          </cell>
          <cell r="L17" t="str">
            <v>Employee Technical Training - BU</v>
          </cell>
          <cell r="M17" t="str">
            <v>H</v>
          </cell>
          <cell r="N17">
            <v>0.2</v>
          </cell>
          <cell r="O17" t="str">
            <v xml:space="preserve"> </v>
          </cell>
          <cell r="P17" t="str">
            <v>-</v>
          </cell>
          <cell r="Q17">
            <v>0.7833939799591938</v>
          </cell>
          <cell r="R17" t="str">
            <v>Quarterly</v>
          </cell>
          <cell r="S17">
            <v>0</v>
          </cell>
          <cell r="T17">
            <v>0.31191361302885467</v>
          </cell>
          <cell r="V17" t="str">
            <v>Q</v>
          </cell>
        </row>
        <row r="18">
          <cell r="A18" t="str">
            <v>Fringe Benefit Rate</v>
          </cell>
          <cell r="B18" t="str">
            <v>L</v>
          </cell>
          <cell r="C18">
            <v>0.30941935511527424</v>
          </cell>
          <cell r="D18">
            <v>0.50449999999999995</v>
          </cell>
          <cell r="E18" t="str">
            <v>é</v>
          </cell>
          <cell r="F18">
            <v>0.48480434542471712</v>
          </cell>
          <cell r="L18" t="str">
            <v>Fringe Benefit Rate</v>
          </cell>
          <cell r="M18" t="str">
            <v>L</v>
          </cell>
          <cell r="N18">
            <v>0.30941935511527424</v>
          </cell>
          <cell r="Q18">
            <v>0.48480434542471712</v>
          </cell>
          <cell r="V18" t="str">
            <v>M</v>
          </cell>
        </row>
        <row r="20">
          <cell r="A20" t="str">
            <v>SAFE,  RELIABLE</v>
          </cell>
          <cell r="B20" t="str">
            <v>PSE&amp;G</v>
          </cell>
        </row>
        <row r="21">
          <cell r="B21" t="str">
            <v>L/H</v>
          </cell>
          <cell r="C21" t="str">
            <v>Nov 08 YTD</v>
          </cell>
          <cell r="D21" t="str">
            <v>2009 Target</v>
          </cell>
          <cell r="E21" t="str">
            <v>YE Forecast</v>
          </cell>
          <cell r="F21" t="str">
            <v>PSE&amp;G</v>
          </cell>
          <cell r="G21" t="str">
            <v>Cust Ops</v>
          </cell>
          <cell r="H21" t="str">
            <v>Gas</v>
          </cell>
          <cell r="I21" t="str">
            <v>Electric</v>
          </cell>
          <cell r="J21" t="str">
            <v>Other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SE&amp;G"/>
      <sheetName val="Definitions"/>
      <sheetName val="Initiatives"/>
      <sheetName val="Sheet2"/>
      <sheetName val="Sheet1"/>
    </sheetNames>
    <sheetDataSet>
      <sheetData sheetId="0" refreshError="1">
        <row r="8">
          <cell r="A8" t="str">
            <v>OSHA Recordable Incidence Rate</v>
          </cell>
          <cell r="B8" t="str">
            <v>L</v>
          </cell>
          <cell r="D8" t="str">
            <v>L</v>
          </cell>
          <cell r="E8" t="str">
            <v>é</v>
          </cell>
          <cell r="F8">
            <v>0</v>
          </cell>
          <cell r="G8" t="str">
            <v>é</v>
          </cell>
          <cell r="H8">
            <v>0</v>
          </cell>
          <cell r="I8" t="str">
            <v>L</v>
          </cell>
          <cell r="J8" t="str">
            <v>OSHA Recordable Incidence Rate</v>
          </cell>
          <cell r="K8" t="str">
            <v>L</v>
          </cell>
          <cell r="L8" t="str">
            <v>¡</v>
          </cell>
          <cell r="M8">
            <v>0</v>
          </cell>
        </row>
        <row r="9">
          <cell r="A9" t="str">
            <v>OSHA Days Away Rate (Severity)</v>
          </cell>
          <cell r="B9" t="str">
            <v>L</v>
          </cell>
          <cell r="D9" t="str">
            <v>L</v>
          </cell>
          <cell r="E9" t="str">
            <v>é</v>
          </cell>
          <cell r="F9">
            <v>0</v>
          </cell>
          <cell r="G9" t="str">
            <v>é</v>
          </cell>
          <cell r="H9">
            <v>0</v>
          </cell>
          <cell r="I9" t="str">
            <v>L</v>
          </cell>
          <cell r="J9" t="str">
            <v>OSHA Days Away Rate (Severity)</v>
          </cell>
          <cell r="K9" t="str">
            <v>L</v>
          </cell>
          <cell r="L9" t="str">
            <v>¡</v>
          </cell>
          <cell r="M9">
            <v>0</v>
          </cell>
        </row>
        <row r="10">
          <cell r="A10" t="str">
            <v>Availability - Illness</v>
          </cell>
          <cell r="B10" t="str">
            <v>H</v>
          </cell>
          <cell r="C10" t="str">
            <v>*</v>
          </cell>
          <cell r="D10" t="str">
            <v>H</v>
          </cell>
          <cell r="E10" t="str">
            <v>é</v>
          </cell>
          <cell r="F10">
            <v>0.98399999999999999</v>
          </cell>
          <cell r="G10" t="str">
            <v>é</v>
          </cell>
          <cell r="H10">
            <v>0.99399999999999999</v>
          </cell>
          <cell r="I10" t="str">
            <v>H</v>
          </cell>
          <cell r="J10" t="str">
            <v>Availability - Illness</v>
          </cell>
          <cell r="K10" t="str">
            <v>H</v>
          </cell>
          <cell r="L10" t="str">
            <v>¡</v>
          </cell>
          <cell r="M10">
            <v>0.98399999999999999</v>
          </cell>
        </row>
        <row r="11">
          <cell r="A11" t="str">
            <v xml:space="preserve">Staffing Levels - Total </v>
          </cell>
          <cell r="B11" t="str">
            <v>*</v>
          </cell>
          <cell r="C11" t="str">
            <v>*</v>
          </cell>
          <cell r="D11" t="str">
            <v>L</v>
          </cell>
          <cell r="E11" t="str">
            <v>é</v>
          </cell>
          <cell r="F11">
            <v>17</v>
          </cell>
          <cell r="G11" t="str">
            <v>é</v>
          </cell>
          <cell r="H11">
            <v>17</v>
          </cell>
          <cell r="I11" t="str">
            <v>L</v>
          </cell>
          <cell r="J11" t="str">
            <v xml:space="preserve">Staffing Levels - Total </v>
          </cell>
          <cell r="K11" t="str">
            <v>L</v>
          </cell>
          <cell r="L11" t="str">
            <v>¡</v>
          </cell>
          <cell r="M11">
            <v>17</v>
          </cell>
        </row>
        <row r="12">
          <cell r="A12" t="str">
            <v>Corporate Culture for Ethics and Compliance</v>
          </cell>
          <cell r="B12" t="str">
            <v>*</v>
          </cell>
          <cell r="C12" t="str">
            <v>*</v>
          </cell>
          <cell r="D12" t="str">
            <v>H</v>
          </cell>
          <cell r="E12" t="str">
            <v>é</v>
          </cell>
          <cell r="F12">
            <v>0.7</v>
          </cell>
          <cell r="G12" t="str">
            <v>é</v>
          </cell>
          <cell r="H12" t="str">
            <v>QTRLY</v>
          </cell>
          <cell r="I12" t="str">
            <v>H</v>
          </cell>
          <cell r="J12" t="str">
            <v>Corporate Culture for Ethics and Compliance</v>
          </cell>
          <cell r="K12" t="str">
            <v>H</v>
          </cell>
          <cell r="L12" t="str">
            <v>¡</v>
          </cell>
          <cell r="M12" t="str">
            <v>Qtrly</v>
          </cell>
        </row>
        <row r="13">
          <cell r="A13" t="str">
            <v>Employee Development -MAST</v>
          </cell>
          <cell r="B13" t="str">
            <v>*</v>
          </cell>
          <cell r="C13" t="str">
            <v>*</v>
          </cell>
          <cell r="D13" t="str">
            <v>H</v>
          </cell>
          <cell r="E13" t="str">
            <v>é</v>
          </cell>
          <cell r="F13">
            <v>0.95</v>
          </cell>
          <cell r="G13" t="str">
            <v>é</v>
          </cell>
          <cell r="H13" t="str">
            <v>QTRLY</v>
          </cell>
          <cell r="I13" t="str">
            <v>H</v>
          </cell>
          <cell r="J13" t="str">
            <v>Employee Development -MAST</v>
          </cell>
          <cell r="K13" t="str">
            <v>H</v>
          </cell>
          <cell r="L13" t="str">
            <v>¡</v>
          </cell>
          <cell r="M13" t="str">
            <v>Qtrly</v>
          </cell>
        </row>
        <row r="17">
          <cell r="A17" t="str">
            <v>Solar Loan Program - Approved Capacity (DC MW) (NOT CLOSED)</v>
          </cell>
          <cell r="B17" t="str">
            <v>*</v>
          </cell>
          <cell r="D17" t="str">
            <v xml:space="preserve">H </v>
          </cell>
          <cell r="E17" t="str">
            <v>é</v>
          </cell>
          <cell r="F17">
            <v>19.170000000000002</v>
          </cell>
          <cell r="G17" t="str">
            <v>é</v>
          </cell>
          <cell r="H17">
            <v>9.6930229999999984</v>
          </cell>
          <cell r="I17" t="str">
            <v>L</v>
          </cell>
          <cell r="J17" t="str">
            <v>Solar Loan Program - Approved Capacity (DC MW) (NOT CLOSED)</v>
          </cell>
          <cell r="K17" t="str">
            <v xml:space="preserve">H </v>
          </cell>
          <cell r="L17" t="str">
            <v>+</v>
          </cell>
          <cell r="M17">
            <v>1.1981250000000001</v>
          </cell>
          <cell r="N17" t="str">
            <v>-</v>
          </cell>
          <cell r="O17">
            <v>0.52988000000000002</v>
          </cell>
          <cell r="R17" t="str">
            <v>Reported Monthly</v>
          </cell>
        </row>
        <row r="18">
          <cell r="A18" t="str">
            <v>Solar Loan Prog - Avg Time to Approve</v>
          </cell>
          <cell r="B18" t="str">
            <v>*</v>
          </cell>
          <cell r="D18" t="str">
            <v>L</v>
          </cell>
          <cell r="E18" t="str">
            <v>é</v>
          </cell>
          <cell r="F18">
            <v>56</v>
          </cell>
          <cell r="G18" t="str">
            <v>é</v>
          </cell>
          <cell r="H18">
            <v>63.963963963963963</v>
          </cell>
          <cell r="I18" t="str">
            <v>H</v>
          </cell>
          <cell r="J18" t="str">
            <v>Solar Loan Prog - Avg Time to Approve</v>
          </cell>
          <cell r="K18" t="str">
            <v>L</v>
          </cell>
          <cell r="L18" t="str">
            <v>+</v>
          </cell>
          <cell r="M18">
            <v>56</v>
          </cell>
          <cell r="N18" t="str">
            <v>¡</v>
          </cell>
          <cell r="O18">
            <v>41</v>
          </cell>
          <cell r="R18" t="str">
            <v>Reported Monthly</v>
          </cell>
        </row>
        <row r="19">
          <cell r="A19" t="str">
            <v>Standard Offer Invoice Average Turnaround Time (Days)</v>
          </cell>
          <cell r="B19" t="str">
            <v>*</v>
          </cell>
          <cell r="C19" t="str">
            <v>*</v>
          </cell>
          <cell r="D19" t="str">
            <v>L</v>
          </cell>
          <cell r="E19">
            <v>10.71</v>
          </cell>
          <cell r="F19">
            <v>15</v>
          </cell>
          <cell r="G19" t="str">
            <v>é</v>
          </cell>
          <cell r="H19">
            <v>10.4</v>
          </cell>
          <cell r="I19" t="str">
            <v>H</v>
          </cell>
          <cell r="J19" t="str">
            <v>Standard Offer Invoice Average Turnaround Time (Days)</v>
          </cell>
          <cell r="K19" t="str">
            <v>L</v>
          </cell>
          <cell r="L19">
            <v>12.38</v>
          </cell>
          <cell r="M19">
            <v>15</v>
          </cell>
          <cell r="N19" t="str">
            <v>¡</v>
          </cell>
          <cell r="O19">
            <v>9.82</v>
          </cell>
          <cell r="R19" t="str">
            <v>Reported Monthly</v>
          </cell>
        </row>
        <row r="20">
          <cell r="A20" t="str">
            <v>Comfort Partner Invoices - Payment Approval Time (Days)</v>
          </cell>
          <cell r="B20" t="str">
            <v>*</v>
          </cell>
          <cell r="C20" t="str">
            <v>*</v>
          </cell>
          <cell r="D20" t="str">
            <v>L</v>
          </cell>
          <cell r="E20">
            <v>2</v>
          </cell>
          <cell r="F20">
            <v>5</v>
          </cell>
          <cell r="G20" t="str">
            <v>é</v>
          </cell>
          <cell r="H20">
            <v>3</v>
          </cell>
          <cell r="I20" t="str">
            <v>H</v>
          </cell>
          <cell r="J20" t="str">
            <v>Comfort Partner Invoices - Payment Approval Time (Days)</v>
          </cell>
          <cell r="K20" t="str">
            <v>L</v>
          </cell>
          <cell r="L20">
            <v>1</v>
          </cell>
          <cell r="M20">
            <v>5</v>
          </cell>
          <cell r="N20" t="str">
            <v>¡</v>
          </cell>
          <cell r="O20">
            <v>4</v>
          </cell>
          <cell r="R20" t="str">
            <v>Reported Monthly</v>
          </cell>
        </row>
        <row r="21">
          <cell r="A21" t="str">
            <v xml:space="preserve">Standard Offer Maintenance Audits Completed </v>
          </cell>
          <cell r="B21" t="str">
            <v>*</v>
          </cell>
          <cell r="C21" t="str">
            <v>*</v>
          </cell>
          <cell r="D21" t="str">
            <v xml:space="preserve">H </v>
          </cell>
          <cell r="E21">
            <v>42</v>
          </cell>
          <cell r="F21">
            <v>77</v>
          </cell>
          <cell r="G21" t="str">
            <v>é</v>
          </cell>
          <cell r="H21">
            <v>47</v>
          </cell>
          <cell r="J21" t="str">
            <v xml:space="preserve">Standard Offer Maintenance Audits Completed </v>
          </cell>
          <cell r="K21" t="str">
            <v xml:space="preserve">H </v>
          </cell>
          <cell r="L21">
            <v>14</v>
          </cell>
          <cell r="M21">
            <v>77</v>
          </cell>
          <cell r="N21" t="str">
            <v>¡</v>
          </cell>
          <cell r="O21">
            <v>8</v>
          </cell>
          <cell r="R21" t="str">
            <v>Reported Monthly</v>
          </cell>
        </row>
        <row r="22">
          <cell r="A22" t="str">
            <v xml:space="preserve">Standard Offer Inspections Completed </v>
          </cell>
          <cell r="B22" t="str">
            <v>*</v>
          </cell>
          <cell r="D22" t="str">
            <v xml:space="preserve">H </v>
          </cell>
          <cell r="E22" t="str">
            <v>é</v>
          </cell>
          <cell r="F22">
            <v>308</v>
          </cell>
          <cell r="G22" t="str">
            <v>é</v>
          </cell>
          <cell r="H22">
            <v>158</v>
          </cell>
          <cell r="I22" t="str">
            <v>H</v>
          </cell>
          <cell r="J22" t="str">
            <v xml:space="preserve">Standard Offer Inspections Completed </v>
          </cell>
          <cell r="K22" t="str">
            <v xml:space="preserve">H </v>
          </cell>
          <cell r="L22" t="str">
            <v>+</v>
          </cell>
          <cell r="M22">
            <v>308</v>
          </cell>
          <cell r="N22" t="str">
            <v>¡</v>
          </cell>
          <cell r="O22">
            <v>39</v>
          </cell>
          <cell r="R22" t="str">
            <v>Reported Monthly</v>
          </cell>
        </row>
        <row r="24">
          <cell r="A24" t="str">
            <v>ECONOMIC</v>
          </cell>
          <cell r="H24" t="str">
            <v>ECONOMIC</v>
          </cell>
        </row>
        <row r="25">
          <cell r="B25" t="str">
            <v>MICP A</v>
          </cell>
          <cell r="C25" t="str">
            <v>MICP B</v>
          </cell>
          <cell r="D25" t="str">
            <v>L/H</v>
          </cell>
          <cell r="E25" t="str">
            <v>July 2008  YTD</v>
          </cell>
          <cell r="F25" t="str">
            <v>2009 Target</v>
          </cell>
          <cell r="G25" t="str">
            <v>YE Forecast</v>
          </cell>
          <cell r="H25" t="str">
            <v>July 2009 YTD</v>
          </cell>
          <cell r="I25" t="str">
            <v>L/H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Menu"/>
      <sheetName val="People Menu"/>
      <sheetName val="Osha Cases"/>
      <sheetName val="Osha Index"/>
      <sheetName val="First Aid Incid"/>
      <sheetName val="Lost Time Rate"/>
      <sheetName val="MVA"/>
      <sheetName val="% Comp LHS"/>
      <sheetName val="% Comp EHS"/>
      <sheetName val="Avail 1-5"/>
      <sheetName val="Avail &gt;5"/>
      <sheetName val="Staffing Levels"/>
      <sheetName val="OT"/>
      <sheetName val="Customer Menu"/>
      <sheetName val="BPU"/>
      <sheetName val="BPU per prem visits STATE"/>
      <sheetName val="MOT"/>
      <sheetName val="NB Inq Resp Rate"/>
      <sheetName val="NB Serv Inst Rate"/>
      <sheetName val="Road Restoration"/>
      <sheetName val="Appt Kept One"/>
      <sheetName val="Net Change Contract"/>
      <sheetName val="Repeat Service State"/>
      <sheetName val="Operations Menu"/>
      <sheetName val="Avg Resp State"/>
      <sheetName val="State % of Non Prem"/>
      <sheetName val="North % of Non Prem"/>
      <sheetName val="Central % of Non Prem"/>
      <sheetName val="South % of Non Prem"/>
      <sheetName val="Dist Level OT Non Prem %"/>
      <sheetName val="Percent Visits CGI_NAP"/>
      <sheetName val="Gas Leaks Mile"/>
      <sheetName val="Open Leaks"/>
      <sheetName val="Completed Leaks"/>
      <sheetName val="Leak Repair Rate"/>
      <sheetName val="CI Breaks Mile"/>
      <sheetName val="Leak State Div Dist"/>
      <sheetName val="Damages 1000 MO"/>
      <sheetName val="PM(PM+CM)"/>
      <sheetName val="% Comp Rptd Progs"/>
      <sheetName val="Sel Assign Match %"/>
      <sheetName val="Damages Billed"/>
      <sheetName val="% Replacement Main"/>
      <sheetName val="# Open 1rst Level"/>
      <sheetName val="# Open 2nd Level"/>
      <sheetName val="New Serv $ Ft"/>
      <sheetName val="Repl Serv $ Ft"/>
      <sheetName val="M&amp;R Station Util"/>
      <sheetName val="Contract Cancellation"/>
      <sheetName val="Street Lea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SE&amp;GPeopleSummary"/>
      <sheetName val="PeopleMenu"/>
      <sheetName val="Reporting_Period"/>
      <sheetName val="IndexPeopleMenu"/>
      <sheetName val="OSHA_Month"/>
      <sheetName val="OSHASeverity_Month"/>
      <sheetName val="MVARate_Month"/>
      <sheetName val="StaffLvlPerm_Month"/>
      <sheetName val="Availability_Month"/>
      <sheetName val="OT_Month"/>
      <sheetName val="OT_Qtr_YTD"/>
      <sheetName val="Data_OT"/>
      <sheetName val="Data_OSHA"/>
      <sheetName val="Data_OSHASeverity"/>
      <sheetName val="Data_MVARate"/>
      <sheetName val="Data_StaffLvlPerm"/>
      <sheetName val="Data_Availability"/>
      <sheetName val="Data_SuccessionPlan"/>
      <sheetName val="Data_CultureEthics"/>
      <sheetName val="Data_MastDev"/>
      <sheetName val="Data_TrainingBU"/>
      <sheetName val="Data_FringeRate"/>
      <sheetName val="OSHA_Qtr_YTD"/>
      <sheetName val="OSHASeverity_Qtr_YTD"/>
      <sheetName val="MVARate_Qtr_YTD"/>
      <sheetName val="StaffLvlPerm_Qtr_YTD"/>
      <sheetName val="Availability_Qtr_YTD"/>
      <sheetName val="SuccessionPlan_Qtr_YTD"/>
      <sheetName val="CultureEthics_Qtr_YTD"/>
      <sheetName val="MastDev_Qtr_YTD"/>
      <sheetName val="TrainingBU_Qtr_YTD"/>
      <sheetName val="FringeRate_Qtr_YTD"/>
      <sheetName val="OSHA_Qtr_YTD (2)"/>
    </sheetNames>
    <sheetDataSet>
      <sheetData sheetId="0" refreshError="1"/>
      <sheetData sheetId="1" refreshError="1">
        <row r="2">
          <cell r="D2">
            <v>2009</v>
          </cell>
        </row>
        <row r="3">
          <cell r="D3" t="str">
            <v>Q1</v>
          </cell>
        </row>
        <row r="4">
          <cell r="D4" t="str">
            <v>February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SE&amp;G_GreenEnergySummary"/>
      <sheetName val="GreenEnergyMenu"/>
      <sheetName val="IndexGreenEnergyMenu"/>
      <sheetName val="Reporting_Period"/>
      <sheetName val="FleetMPG_Month"/>
      <sheetName val="RenewEnergy_Month"/>
      <sheetName val="NonHazardWaste_Month"/>
      <sheetName val="EnergySavings_Month"/>
      <sheetName val="NewSolar"/>
      <sheetName val="PeakDemand"/>
      <sheetName val="HazardousWaste"/>
      <sheetName val="Data_FleetMPG"/>
      <sheetName val="Data_RenewEnergy"/>
      <sheetName val="Data_NonHazardWaste"/>
      <sheetName val="Data_EnergySavings"/>
      <sheetName val="Data_NewSolar"/>
      <sheetName val="Data_PeakDemand"/>
      <sheetName val="Data_HazardousWaste"/>
      <sheetName val="FleetMPG_Qtr_YTD"/>
      <sheetName val="RenewEnergy_Qtr_YTD"/>
      <sheetName val="NonHazardWaste_Qtr_YTD"/>
      <sheetName val="EnergySavings_Qtr_YTD"/>
      <sheetName val="NewSolar_Qtr_YTD"/>
      <sheetName val="PeakDemand_Qtr_YTD"/>
      <sheetName val="HazardousWaste_Qtr_YTD"/>
      <sheetName val="RenewEnergy"/>
      <sheetName val="NonHazardWaste"/>
      <sheetName val="GreenEnergy_Metrics_Master"/>
    </sheetNames>
    <sheetDataSet>
      <sheetData sheetId="0"/>
      <sheetData sheetId="1"/>
      <sheetData sheetId="2"/>
      <sheetData sheetId="3">
        <row r="3">
          <cell r="B3" t="str">
            <v>Q4</v>
          </cell>
        </row>
        <row r="4">
          <cell r="B4" t="str">
            <v>December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SE&amp;GPeopleSummary"/>
      <sheetName val="PeopleMenu"/>
      <sheetName val="Reporting_Period"/>
      <sheetName val="IndexPeopleMenu"/>
      <sheetName val="OSHA_Month"/>
      <sheetName val="OSHASeverity_Month"/>
      <sheetName val="MVARate_Month"/>
      <sheetName val="StaffLvlPerm_Month"/>
      <sheetName val="Availability_Month"/>
      <sheetName val="OT_Month"/>
      <sheetName val="OT_Qtr_YTD"/>
      <sheetName val="Data_OT"/>
      <sheetName val="Data_OSHA"/>
      <sheetName val="Data_OSHASeverity"/>
      <sheetName val="Data_MVARate"/>
      <sheetName val="Data_StaffLvlPerm"/>
      <sheetName val="Data_Availability"/>
      <sheetName val="Data_SuccessionPlan"/>
      <sheetName val="Data_CultureEthics"/>
      <sheetName val="Data_MastDev"/>
      <sheetName val="Data_TrainingBU"/>
      <sheetName val="Data_FringeRate"/>
      <sheetName val="OSHA_Qtr_YTD"/>
      <sheetName val="OSHASeverity_Qtr_YTD"/>
      <sheetName val="MVARate_Qtr_YTD"/>
      <sheetName val="StaffLvlPerm_Qtr_YTD"/>
      <sheetName val="Availability_Qtr_YTD"/>
      <sheetName val="SuccessionPlan_Qtr_YTD"/>
      <sheetName val="CultureEthics_Qtr_YTD"/>
      <sheetName val="MastDev_Qtr_YTD"/>
      <sheetName val="TrainingBU_Qtr_YTD"/>
      <sheetName val="FringeRate_Qtr_YTD"/>
      <sheetName val="OSHA_Qtr_YTD (2)"/>
    </sheetNames>
    <sheetDataSet>
      <sheetData sheetId="0" refreshError="1"/>
      <sheetData sheetId="1" refreshError="1">
        <row r="2">
          <cell r="D2">
            <v>2009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imulus only"/>
      <sheetName val="Pivot"/>
      <sheetName val="Work Plan"/>
      <sheetName val="RTEP"/>
      <sheetName val="NewMonthProcedure"/>
      <sheetName val="Month"/>
      <sheetName val="YTD"/>
      <sheetName val="Budget"/>
      <sheetName val="units"/>
      <sheetName val="Plan"/>
      <sheetName val="Revised Plan"/>
      <sheetName val="Utility Cap Report"/>
      <sheetName val="ED Summary"/>
      <sheetName val="Proj removed from file"/>
    </sheetNames>
    <sheetDataSet>
      <sheetData sheetId="0" refreshError="1"/>
      <sheetData sheetId="1" refreshError="1"/>
      <sheetData sheetId="2" refreshError="1">
        <row r="303">
          <cell r="H303">
            <v>44777900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s Delivery"/>
      <sheetName val="MainMenu"/>
      <sheetName val="Northern Div"/>
      <sheetName val="Central Div"/>
      <sheetName val="Southern Div"/>
      <sheetName val="GSOC M&amp;R"/>
      <sheetName val="DATA INPUT SHT"/>
    </sheetNames>
    <sheetDataSet>
      <sheetData sheetId="0" refreshError="1">
        <row r="8">
          <cell r="A8" t="str">
            <v>OSHA Days Away Rate (Severity)</v>
          </cell>
        </row>
        <row r="18">
          <cell r="A18" t="str">
            <v>SAFE and RELIABLE</v>
          </cell>
          <cell r="B18" t="str">
            <v>Gas Delivery</v>
          </cell>
          <cell r="C18">
            <v>0.998</v>
          </cell>
          <cell r="D18">
            <v>0.999</v>
          </cell>
          <cell r="E18" t="str">
            <v>é</v>
          </cell>
          <cell r="F18">
            <v>0.999</v>
          </cell>
          <cell r="G18">
            <v>0.999</v>
          </cell>
          <cell r="H18">
            <v>0.998</v>
          </cell>
          <cell r="I18">
            <v>0.999</v>
          </cell>
          <cell r="M18" t="str">
            <v>SAFE and RELIABLE</v>
          </cell>
          <cell r="N18" t="str">
            <v>Gas Delivery</v>
          </cell>
          <cell r="O18">
            <v>0.998</v>
          </cell>
          <cell r="P18">
            <v>0.999</v>
          </cell>
          <cell r="Q18" t="str">
            <v>-</v>
          </cell>
          <cell r="R18">
            <v>0.996</v>
          </cell>
          <cell r="S18">
            <v>0.99399999999999999</v>
          </cell>
          <cell r="T18">
            <v>0.99399999999999999</v>
          </cell>
          <cell r="U18">
            <v>0.998</v>
          </cell>
        </row>
        <row r="19">
          <cell r="A19" t="str">
            <v>Appointments Kept</v>
          </cell>
          <cell r="B19" t="str">
            <v>L/H</v>
          </cell>
          <cell r="C19" t="str">
            <v>Nov 08 YTD</v>
          </cell>
          <cell r="D19" t="str">
            <v>2009 Target</v>
          </cell>
          <cell r="E19" t="str">
            <v>YE Forecast</v>
          </cell>
          <cell r="F19" t="str">
            <v>Gas Delivery</v>
          </cell>
          <cell r="G19" t="str">
            <v>Northern</v>
          </cell>
          <cell r="H19" t="str">
            <v>Central</v>
          </cell>
          <cell r="I19" t="str">
            <v>Southern</v>
          </cell>
          <cell r="J19" t="str">
            <v>GSOC M&amp;R</v>
          </cell>
          <cell r="K19" t="str">
            <v>VP &amp; Support</v>
          </cell>
          <cell r="M19" t="str">
            <v>Appointment Kept</v>
          </cell>
          <cell r="N19" t="str">
            <v>L/H</v>
          </cell>
          <cell r="O19" t="str">
            <v>Nov 08</v>
          </cell>
          <cell r="P19" t="str">
            <v>2009 Target</v>
          </cell>
          <cell r="Q19" t="str">
            <v>Monthly Status</v>
          </cell>
          <cell r="R19" t="str">
            <v>Gas Delivery</v>
          </cell>
          <cell r="S19" t="str">
            <v>Northern</v>
          </cell>
          <cell r="T19" t="str">
            <v>Central</v>
          </cell>
          <cell r="U19" t="str">
            <v>Southern</v>
          </cell>
          <cell r="V19" t="str">
            <v>GSOC M&amp;R</v>
          </cell>
          <cell r="W19" t="str">
            <v>VP &amp; Support</v>
          </cell>
        </row>
        <row r="20">
          <cell r="A20" t="str">
            <v>Gas Leak Reports Per Mile</v>
          </cell>
          <cell r="B20" t="str">
            <v>L</v>
          </cell>
          <cell r="C20">
            <v>0.20899999999999999</v>
          </cell>
          <cell r="D20">
            <v>0.222</v>
          </cell>
          <cell r="E20" t="str">
            <v>é</v>
          </cell>
          <cell r="F20">
            <v>0.189</v>
          </cell>
          <cell r="G20">
            <v>0.247</v>
          </cell>
          <cell r="H20">
            <v>0.23599999999999999</v>
          </cell>
          <cell r="I20">
            <v>0.13</v>
          </cell>
          <cell r="M20" t="str">
            <v>Gas Leak Reports Per Mile</v>
          </cell>
          <cell r="N20" t="str">
            <v>L</v>
          </cell>
          <cell r="O20">
            <v>1.2E-2</v>
          </cell>
          <cell r="P20">
            <v>0.222</v>
          </cell>
          <cell r="Q20" t="str">
            <v>+</v>
          </cell>
          <cell r="R20">
            <v>1.2999999999999999E-2</v>
          </cell>
          <cell r="S20">
            <v>2.1000000000000001E-2</v>
          </cell>
          <cell r="T20">
            <v>1.4999999999999999E-2</v>
          </cell>
          <cell r="U20">
            <v>7.0000000000000001E-3</v>
          </cell>
        </row>
        <row r="21">
          <cell r="A21" t="str">
            <v>Leak Response Rate</v>
          </cell>
          <cell r="B21" t="str">
            <v>H</v>
          </cell>
          <cell r="C21">
            <v>0.999</v>
          </cell>
          <cell r="D21">
            <v>0.999</v>
          </cell>
          <cell r="E21" t="str">
            <v>é</v>
          </cell>
          <cell r="F21">
            <v>0.999</v>
          </cell>
          <cell r="G21" t="str">
            <v>99.9.%</v>
          </cell>
          <cell r="H21">
            <v>0.998</v>
          </cell>
          <cell r="I21">
            <v>0.998</v>
          </cell>
          <cell r="M21" t="str">
            <v>Leak Response Rate</v>
          </cell>
          <cell r="N21" t="str">
            <v>H</v>
          </cell>
          <cell r="O21">
            <v>0.999</v>
          </cell>
          <cell r="P21">
            <v>0.999</v>
          </cell>
          <cell r="Q21" t="str">
            <v>-</v>
          </cell>
          <cell r="R21">
            <v>0.998</v>
          </cell>
          <cell r="S21">
            <v>0.999</v>
          </cell>
          <cell r="T21">
            <v>0.996</v>
          </cell>
          <cell r="U21">
            <v>0.999</v>
          </cell>
        </row>
        <row r="22">
          <cell r="A22" t="str">
            <v>Appointment Kept</v>
          </cell>
          <cell r="B22" t="str">
            <v>H</v>
          </cell>
          <cell r="C22">
            <v>0.95099999999999996</v>
          </cell>
          <cell r="D22">
            <v>0.95099999999999996</v>
          </cell>
          <cell r="E22" t="str">
            <v>ê</v>
          </cell>
          <cell r="F22" t="str">
            <v>N/A</v>
          </cell>
          <cell r="G22" t="str">
            <v>N/A</v>
          </cell>
          <cell r="H22" t="str">
            <v>N/A</v>
          </cell>
          <cell r="I22" t="str">
            <v>N/A</v>
          </cell>
          <cell r="M22" t="str">
            <v>Appointment Kept</v>
          </cell>
          <cell r="N22" t="str">
            <v>H</v>
          </cell>
          <cell r="O22">
            <v>0.94699999999999995</v>
          </cell>
          <cell r="P22">
            <v>0.95099999999999996</v>
          </cell>
          <cell r="Q22" t="str">
            <v>+</v>
          </cell>
          <cell r="R22" t="str">
            <v>N/A</v>
          </cell>
          <cell r="S22" t="str">
            <v>N/A</v>
          </cell>
          <cell r="T22" t="str">
            <v>N/A</v>
          </cell>
          <cell r="U22" t="str">
            <v>N/A</v>
          </cell>
        </row>
        <row r="23">
          <cell r="A23" t="str">
            <v>BPU Inquiries - Non-Collection</v>
          </cell>
          <cell r="B23" t="str">
            <v>L</v>
          </cell>
          <cell r="C23">
            <v>97</v>
          </cell>
          <cell r="D23">
            <v>141</v>
          </cell>
          <cell r="E23" t="str">
            <v>ê</v>
          </cell>
          <cell r="F23">
            <v>172</v>
          </cell>
          <cell r="G23">
            <v>54</v>
          </cell>
          <cell r="H23">
            <v>63</v>
          </cell>
          <cell r="I23">
            <v>53</v>
          </cell>
          <cell r="M23" t="str">
            <v>BPU Inquiries - Non-Collection</v>
          </cell>
          <cell r="N23" t="str">
            <v>L</v>
          </cell>
          <cell r="O23">
            <v>13</v>
          </cell>
          <cell r="P23">
            <v>16</v>
          </cell>
          <cell r="Q23" t="str">
            <v>+</v>
          </cell>
          <cell r="R23">
            <v>3</v>
          </cell>
          <cell r="S23">
            <v>1</v>
          </cell>
          <cell r="T23">
            <v>1</v>
          </cell>
          <cell r="U23">
            <v>1</v>
          </cell>
        </row>
        <row r="24">
          <cell r="A24" t="str">
            <v>Perception Survey (Res/Sm Business)</v>
          </cell>
          <cell r="B24" t="str">
            <v>H</v>
          </cell>
          <cell r="C24">
            <v>75</v>
          </cell>
          <cell r="D24">
            <v>76</v>
          </cell>
          <cell r="E24" t="str">
            <v>ê</v>
          </cell>
          <cell r="F24">
            <v>74</v>
          </cell>
          <cell r="G24">
            <v>73</v>
          </cell>
          <cell r="H24">
            <v>74</v>
          </cell>
          <cell r="I24">
            <v>75</v>
          </cell>
          <cell r="M24" t="str">
            <v>Perception Survey (Res/Sm Business)</v>
          </cell>
          <cell r="N24" t="str">
            <v>H</v>
          </cell>
          <cell r="O24">
            <v>78</v>
          </cell>
          <cell r="P24">
            <v>76</v>
          </cell>
          <cell r="Q24" t="str">
            <v>-</v>
          </cell>
          <cell r="R24">
            <v>73</v>
          </cell>
          <cell r="S24">
            <v>2.62</v>
          </cell>
          <cell r="T24">
            <v>3.09</v>
          </cell>
          <cell r="U24">
            <v>2.9</v>
          </cell>
        </row>
        <row r="25">
          <cell r="A25" t="str">
            <v>Moment of Truth Survey</v>
          </cell>
          <cell r="B25" t="str">
            <v>H</v>
          </cell>
          <cell r="C25">
            <v>9.3000000000000007</v>
          </cell>
          <cell r="D25">
            <v>9.3000000000000007</v>
          </cell>
          <cell r="E25" t="str">
            <v>çè</v>
          </cell>
          <cell r="F25">
            <v>9.1</v>
          </cell>
          <cell r="G25">
            <v>9.1</v>
          </cell>
          <cell r="H25">
            <v>8.9</v>
          </cell>
          <cell r="I25">
            <v>9.3000000000000007</v>
          </cell>
          <cell r="M25" t="str">
            <v>Moment of Truth Survey</v>
          </cell>
          <cell r="N25" t="str">
            <v>H</v>
          </cell>
          <cell r="O25">
            <v>9.4</v>
          </cell>
          <cell r="P25">
            <v>9.3000000000000007</v>
          </cell>
          <cell r="Q25" t="str">
            <v>-</v>
          </cell>
          <cell r="R25">
            <v>9.1999999999999993</v>
          </cell>
        </row>
        <row r="26">
          <cell r="A26" t="str">
            <v>Damages Per 1,000 Locate Requests</v>
          </cell>
          <cell r="B26" t="str">
            <v>L</v>
          </cell>
          <cell r="C26">
            <v>1.83</v>
          </cell>
          <cell r="D26">
            <v>1.97</v>
          </cell>
          <cell r="E26" t="str">
            <v>é</v>
          </cell>
          <cell r="F26">
            <v>1.52</v>
          </cell>
          <cell r="G26">
            <v>1.42</v>
          </cell>
          <cell r="H26">
            <v>2.11</v>
          </cell>
          <cell r="I26">
            <v>1.41</v>
          </cell>
          <cell r="J26">
            <v>1</v>
          </cell>
          <cell r="M26" t="str">
            <v>Damages Per 1,000 Locate Requests</v>
          </cell>
          <cell r="N26" t="str">
            <v>L</v>
          </cell>
          <cell r="O26">
            <v>1.7</v>
          </cell>
          <cell r="P26">
            <v>1.97</v>
          </cell>
          <cell r="Q26" t="str">
            <v>+</v>
          </cell>
          <cell r="R26">
            <v>1.94</v>
          </cell>
          <cell r="S26">
            <v>1.55</v>
          </cell>
          <cell r="T26">
            <v>3.08</v>
          </cell>
          <cell r="U26">
            <v>1.88</v>
          </cell>
        </row>
        <row r="27">
          <cell r="A27" t="str">
            <v>Gas Damages Per 1,000 Locate Requests</v>
          </cell>
          <cell r="B27" t="str">
            <v>L</v>
          </cell>
          <cell r="C27">
            <v>2.81</v>
          </cell>
          <cell r="D27">
            <v>2.96</v>
          </cell>
          <cell r="E27" t="str">
            <v>é</v>
          </cell>
          <cell r="F27">
            <v>2.2799999999999998</v>
          </cell>
          <cell r="G27">
            <v>2.27</v>
          </cell>
          <cell r="H27">
            <v>2.77</v>
          </cell>
          <cell r="I27">
            <v>2.11</v>
          </cell>
          <cell r="M27" t="str">
            <v>Gas Damages Per 1,000 Locate Requests</v>
          </cell>
          <cell r="N27" t="str">
            <v>L</v>
          </cell>
          <cell r="O27">
            <v>2.82</v>
          </cell>
          <cell r="P27">
            <v>2.96</v>
          </cell>
          <cell r="Q27" t="str">
            <v>+</v>
          </cell>
          <cell r="R27">
            <v>2.61</v>
          </cell>
          <cell r="S27">
            <v>2.75</v>
          </cell>
          <cell r="T27">
            <v>3.52</v>
          </cell>
          <cell r="U27">
            <v>2.19</v>
          </cell>
        </row>
        <row r="28">
          <cell r="A28" t="str">
            <v>Elect. Damages Per 1,000 Locate Requests</v>
          </cell>
          <cell r="B28" t="str">
            <v>L</v>
          </cell>
          <cell r="C28">
            <v>0.8</v>
          </cell>
          <cell r="D28">
            <v>0.93</v>
          </cell>
          <cell r="E28" t="str">
            <v>é</v>
          </cell>
          <cell r="F28">
            <v>0.71</v>
          </cell>
          <cell r="G28" t="str">
            <v>Northern</v>
          </cell>
          <cell r="H28" t="str">
            <v>Central</v>
          </cell>
          <cell r="I28" t="str">
            <v>Southern</v>
          </cell>
          <cell r="J28" t="str">
            <v>GSOC M&amp;R</v>
          </cell>
          <cell r="K28" t="str">
            <v>VP &amp; Support</v>
          </cell>
          <cell r="M28" t="str">
            <v>Elect. Damages Per 1,000 Locate Requests</v>
          </cell>
          <cell r="N28" t="str">
            <v>L</v>
          </cell>
          <cell r="O28">
            <v>0.51</v>
          </cell>
          <cell r="P28">
            <v>0.93</v>
          </cell>
          <cell r="Q28" t="str">
            <v>-</v>
          </cell>
          <cell r="R28">
            <v>1.24</v>
          </cell>
          <cell r="S28" t="str">
            <v>Northern</v>
          </cell>
          <cell r="T28" t="str">
            <v>Central</v>
          </cell>
          <cell r="U28" t="str">
            <v>Southern</v>
          </cell>
          <cell r="V28" t="str">
            <v>GSOC M&amp;R</v>
          </cell>
          <cell r="W28" t="str">
            <v>VP &amp; Support</v>
          </cell>
        </row>
        <row r="29">
          <cell r="A29" t="str">
            <v>Workhrs/Unit Tariff</v>
          </cell>
          <cell r="B29" t="str">
            <v>L</v>
          </cell>
          <cell r="C29">
            <v>0.51</v>
          </cell>
          <cell r="D29">
            <v>0.51</v>
          </cell>
          <cell r="E29" t="str">
            <v>é</v>
          </cell>
          <cell r="F29" t="str">
            <v>N/A</v>
          </cell>
          <cell r="G29" t="str">
            <v>N/A</v>
          </cell>
          <cell r="H29" t="str">
            <v>N/A</v>
          </cell>
          <cell r="I29" t="str">
            <v>N/A</v>
          </cell>
          <cell r="J29">
            <v>9.4025689999999997</v>
          </cell>
          <cell r="K29">
            <v>1.17</v>
          </cell>
          <cell r="M29" t="str">
            <v>Workhrs/Unit Tariff</v>
          </cell>
          <cell r="N29" t="str">
            <v>L</v>
          </cell>
          <cell r="O29">
            <v>0.52</v>
          </cell>
          <cell r="P29">
            <v>0.51</v>
          </cell>
          <cell r="Q29" t="str">
            <v>-</v>
          </cell>
          <cell r="R29" t="str">
            <v>N/A</v>
          </cell>
          <cell r="S29" t="str">
            <v>N/A</v>
          </cell>
          <cell r="T29" t="str">
            <v>N/A</v>
          </cell>
          <cell r="U29" t="str">
            <v>N/A</v>
          </cell>
          <cell r="V29">
            <v>0.50339</v>
          </cell>
          <cell r="W29">
            <v>5.3696000000000001E-2</v>
          </cell>
        </row>
        <row r="30">
          <cell r="A30" t="str">
            <v>Workhrs/Unit Comp. Services</v>
          </cell>
          <cell r="B30" t="str">
            <v>L</v>
          </cell>
          <cell r="C30">
            <v>0.43</v>
          </cell>
          <cell r="D30">
            <v>0.43</v>
          </cell>
          <cell r="E30" t="str">
            <v>é</v>
          </cell>
          <cell r="F30" t="str">
            <v>N/A</v>
          </cell>
          <cell r="G30" t="str">
            <v>N/A</v>
          </cell>
          <cell r="H30" t="str">
            <v>N/A</v>
          </cell>
          <cell r="I30" t="str">
            <v>N/A</v>
          </cell>
          <cell r="M30" t="str">
            <v>Workhrs/Unit Comp. Services</v>
          </cell>
          <cell r="N30" t="str">
            <v>L</v>
          </cell>
          <cell r="O30">
            <v>0.43</v>
          </cell>
          <cell r="P30">
            <v>0.43</v>
          </cell>
          <cell r="Q30" t="str">
            <v>-</v>
          </cell>
          <cell r="R30" t="str">
            <v>N/A</v>
          </cell>
          <cell r="S30" t="str">
            <v>N/A</v>
          </cell>
          <cell r="T30" t="str">
            <v>N/A</v>
          </cell>
          <cell r="U30" t="str">
            <v>N/A</v>
          </cell>
        </row>
        <row r="31">
          <cell r="A31" t="str">
            <v>Open Leaks</v>
          </cell>
          <cell r="B31" t="str">
            <v>L</v>
          </cell>
          <cell r="C31">
            <v>1948</v>
          </cell>
          <cell r="D31">
            <v>2400</v>
          </cell>
          <cell r="E31" t="str">
            <v>é</v>
          </cell>
          <cell r="F31">
            <v>2046</v>
          </cell>
          <cell r="G31">
            <v>1160</v>
          </cell>
          <cell r="H31">
            <v>349</v>
          </cell>
          <cell r="I31">
            <v>537</v>
          </cell>
          <cell r="M31" t="str">
            <v>Open Leaks</v>
          </cell>
          <cell r="N31" t="str">
            <v>L</v>
          </cell>
          <cell r="O31">
            <v>1948</v>
          </cell>
          <cell r="P31">
            <v>2400</v>
          </cell>
          <cell r="Q31" t="str">
            <v>+</v>
          </cell>
          <cell r="R31">
            <v>2046</v>
          </cell>
          <cell r="S31">
            <v>1160</v>
          </cell>
          <cell r="T31">
            <v>349</v>
          </cell>
          <cell r="U31">
            <v>537</v>
          </cell>
        </row>
        <row r="32">
          <cell r="A32" t="str">
            <v>Open Class 2 Leaks</v>
          </cell>
          <cell r="B32" t="str">
            <v>L</v>
          </cell>
          <cell r="C32">
            <v>930</v>
          </cell>
          <cell r="D32">
            <v>1300</v>
          </cell>
          <cell r="E32" t="str">
            <v>é</v>
          </cell>
          <cell r="F32">
            <v>981</v>
          </cell>
          <cell r="G32">
            <v>509</v>
          </cell>
          <cell r="H32">
            <v>148</v>
          </cell>
          <cell r="I32">
            <v>324</v>
          </cell>
          <cell r="M32" t="str">
            <v>Open Class 2 Leaks</v>
          </cell>
          <cell r="N32" t="str">
            <v>L</v>
          </cell>
          <cell r="O32">
            <v>930</v>
          </cell>
          <cell r="P32">
            <v>1300</v>
          </cell>
          <cell r="Q32" t="str">
            <v>+</v>
          </cell>
          <cell r="R32">
            <v>981</v>
          </cell>
          <cell r="S32">
            <v>509</v>
          </cell>
          <cell r="T32">
            <v>148</v>
          </cell>
          <cell r="U32">
            <v>324</v>
          </cell>
        </row>
        <row r="33">
          <cell r="A33" t="str">
            <v>New Business Construction Survey</v>
          </cell>
          <cell r="B33" t="str">
            <v>H</v>
          </cell>
          <cell r="C33">
            <v>8.6</v>
          </cell>
          <cell r="D33">
            <v>8.6999999999999993</v>
          </cell>
          <cell r="E33" t="str">
            <v>ê</v>
          </cell>
          <cell r="F33">
            <v>8.6</v>
          </cell>
          <cell r="G33">
            <v>8.5</v>
          </cell>
          <cell r="H33">
            <v>8.6</v>
          </cell>
          <cell r="I33">
            <v>8.6999999999999993</v>
          </cell>
          <cell r="J33">
            <v>9.7958769300000004</v>
          </cell>
          <cell r="K33">
            <v>37.722999999999999</v>
          </cell>
          <cell r="M33" t="str">
            <v>New Business Construction Survey</v>
          </cell>
          <cell r="N33" t="str">
            <v>H</v>
          </cell>
          <cell r="O33">
            <v>8.6</v>
          </cell>
          <cell r="P33">
            <v>8.6999999999999993</v>
          </cell>
          <cell r="Q33" t="str">
            <v>-</v>
          </cell>
          <cell r="R33">
            <v>8.6</v>
          </cell>
          <cell r="S33">
            <v>8.1</v>
          </cell>
          <cell r="T33">
            <v>8.8000000000000007</v>
          </cell>
          <cell r="U33">
            <v>8.6999999999999993</v>
          </cell>
          <cell r="V33">
            <v>0.47747115000000001</v>
          </cell>
          <cell r="W33">
            <v>3.1549999999999998</v>
          </cell>
        </row>
        <row r="34">
          <cell r="A34" t="str">
            <v>% Regulatory Compliance</v>
          </cell>
          <cell r="B34" t="str">
            <v>H</v>
          </cell>
          <cell r="C34">
            <v>1</v>
          </cell>
          <cell r="D34">
            <v>1</v>
          </cell>
          <cell r="E34" t="str">
            <v>çè</v>
          </cell>
          <cell r="F34">
            <v>0.91600000000000004</v>
          </cell>
          <cell r="G34">
            <v>0.82599999999999996</v>
          </cell>
          <cell r="H34">
            <v>0.92200000000000004</v>
          </cell>
          <cell r="I34">
            <v>0.95599999999999996</v>
          </cell>
          <cell r="J34">
            <v>1</v>
          </cell>
          <cell r="M34" t="str">
            <v>Gross Margin Competitive Serv. ($M)</v>
          </cell>
          <cell r="N34" t="str">
            <v>H</v>
          </cell>
          <cell r="O34">
            <v>5.2539999999999996</v>
          </cell>
          <cell r="P34">
            <v>5.1589999999999998</v>
          </cell>
          <cell r="Q34" t="str">
            <v>-</v>
          </cell>
          <cell r="R34">
            <v>5.099602840000002</v>
          </cell>
          <cell r="S34">
            <v>1.6284819500000003</v>
          </cell>
          <cell r="T34">
            <v>0.74829197000000025</v>
          </cell>
          <cell r="U34">
            <v>2.2546768700000008</v>
          </cell>
        </row>
        <row r="35">
          <cell r="A35" t="str">
            <v>Fully Loaded $/Unit - New Main</v>
          </cell>
          <cell r="B35" t="str">
            <v>L</v>
          </cell>
          <cell r="C35">
            <v>54.83</v>
          </cell>
          <cell r="D35">
            <v>51.37</v>
          </cell>
          <cell r="E35" t="str">
            <v>ê</v>
          </cell>
          <cell r="F35">
            <v>52.978086728573849</v>
          </cell>
          <cell r="G35">
            <v>52.070918306261724</v>
          </cell>
          <cell r="H35">
            <v>90.503983977010492</v>
          </cell>
          <cell r="I35">
            <v>46.149092181612509</v>
          </cell>
          <cell r="M35" t="str">
            <v>Fully Loaded $/Unit - New Main</v>
          </cell>
          <cell r="N35" t="str">
            <v>L</v>
          </cell>
          <cell r="O35">
            <v>57.76</v>
          </cell>
          <cell r="P35">
            <v>51.978541924959067</v>
          </cell>
          <cell r="Q35" t="str">
            <v>-</v>
          </cell>
          <cell r="R35">
            <v>53.396523250760538</v>
          </cell>
          <cell r="S35">
            <v>61.022919179734622</v>
          </cell>
          <cell r="T35">
            <v>65.603964098728497</v>
          </cell>
          <cell r="U35">
            <v>49.428015564202333</v>
          </cell>
        </row>
        <row r="36">
          <cell r="A36" t="str">
            <v>ECONOMIC</v>
          </cell>
          <cell r="B36" t="str">
            <v>Gas Delivery</v>
          </cell>
          <cell r="C36">
            <v>5337</v>
          </cell>
          <cell r="D36">
            <v>5210</v>
          </cell>
          <cell r="E36" t="str">
            <v>é</v>
          </cell>
          <cell r="F36">
            <v>4972.5000590680374</v>
          </cell>
          <cell r="G36">
            <v>5298.0572483841179</v>
          </cell>
          <cell r="H36">
            <v>6091.3319194061505</v>
          </cell>
          <cell r="I36">
            <v>4419.4010884086438</v>
          </cell>
        </row>
        <row r="37">
          <cell r="A37" t="str">
            <v>Fully Loaded $/Unit - Repl. Main</v>
          </cell>
          <cell r="B37" t="str">
            <v>L/H</v>
          </cell>
          <cell r="C37" t="str">
            <v>Nov 08 YTD</v>
          </cell>
          <cell r="D37" t="str">
            <v>2009 Target</v>
          </cell>
          <cell r="E37" t="str">
            <v>YE Forecast</v>
          </cell>
          <cell r="F37" t="str">
            <v>Gas Delivery</v>
          </cell>
          <cell r="G37" t="str">
            <v>Northern</v>
          </cell>
          <cell r="H37" t="str">
            <v>Central</v>
          </cell>
          <cell r="I37" t="str">
            <v>Southern</v>
          </cell>
          <cell r="J37" t="str">
            <v>GSOC M&amp;R</v>
          </cell>
          <cell r="K37" t="str">
            <v>VP &amp; Support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SE&amp;GSafeReliableSummary"/>
      <sheetName val="SafeReliableMenu"/>
      <sheetName val="IndexSafeReliableMenu"/>
      <sheetName val="Reporting_Period"/>
      <sheetName val="Data_SAIFI"/>
      <sheetName val="Data_MAIFI"/>
      <sheetName val="Data_CAIDI"/>
      <sheetName val="Data_CEMI"/>
      <sheetName val="Data_GasLeaks"/>
      <sheetName val="Data_Damages"/>
      <sheetName val="Data_LeakRespRate"/>
      <sheetName val="Data_FixItRight"/>
      <sheetName val="Data_MeterReads"/>
      <sheetName val="Data_InqServLevel"/>
      <sheetName val="Data_FirstContact"/>
      <sheetName val="Data_Regulatory_InqRate"/>
      <sheetName val="Data_RegInqNonCollections"/>
      <sheetName val="Data_PerceptionSurvResSm"/>
      <sheetName val="Data_PerceptionSurveyLarge"/>
      <sheetName val="Data_MOT"/>
      <sheetName val="Data_NewBusiness"/>
      <sheetName val="SAIFI_Qtr_YTD"/>
      <sheetName val="MAIFI_Qtr_YTD"/>
      <sheetName val="CAIDI_Qtr_YTD"/>
      <sheetName val="CEMI_Qtr_YTD"/>
      <sheetName val="GasLeaks_Qtr_YTD"/>
      <sheetName val="Damages_Qtr_YTD"/>
      <sheetName val="LeakRespRate_Qtr_YTD"/>
      <sheetName val="FixItRight_Qtr_YTD"/>
      <sheetName val="MeterReads_Qtr_YTD"/>
      <sheetName val="InqServLevel_Qtr_YTD"/>
      <sheetName val="FirstContact_Qtr_YTD"/>
      <sheetName val="Regulatory_InqRate_Qtr_YTD"/>
      <sheetName val="Reg_InqNonCollections_Qtr_YTD"/>
      <sheetName val="PerceptionSurveyRes_Qtr_YTD"/>
      <sheetName val="PerceptionSurveySmall_Qtr_YTD"/>
      <sheetName val="PerceptionSurveyLarge_Qtr_YTD"/>
      <sheetName val="MOT_Qtr_YTD"/>
      <sheetName val="NewBusiness_Qtr_YTD"/>
    </sheetNames>
    <sheetDataSet>
      <sheetData sheetId="0" refreshError="1">
        <row r="21">
          <cell r="A21" t="str">
            <v>SAIFI</v>
          </cell>
          <cell r="B21" t="str">
            <v>L</v>
          </cell>
          <cell r="C21">
            <v>0.66</v>
          </cell>
          <cell r="D21">
            <v>0.72</v>
          </cell>
          <cell r="E21" t="str">
            <v>é</v>
          </cell>
          <cell r="F21">
            <v>0.64</v>
          </cell>
          <cell r="I21">
            <v>0.64</v>
          </cell>
          <cell r="L21" t="str">
            <v>SAIFI</v>
          </cell>
          <cell r="M21" t="str">
            <v>L</v>
          </cell>
          <cell r="N21">
            <v>0.04</v>
          </cell>
          <cell r="O21">
            <v>5.0996821272297967E-2</v>
          </cell>
          <cell r="P21" t="str">
            <v>+</v>
          </cell>
          <cell r="Q21">
            <v>0.04</v>
          </cell>
          <cell r="T21">
            <v>0.04</v>
          </cell>
          <cell r="V21" t="str">
            <v>M</v>
          </cell>
        </row>
        <row r="22">
          <cell r="A22" t="str">
            <v>MAIFI</v>
          </cell>
          <cell r="B22" t="str">
            <v>L</v>
          </cell>
          <cell r="C22">
            <v>1.24</v>
          </cell>
          <cell r="D22">
            <v>1.25</v>
          </cell>
          <cell r="E22" t="str">
            <v>é</v>
          </cell>
          <cell r="F22">
            <v>1.1399999999999999</v>
          </cell>
          <cell r="I22">
            <v>1.1399999999999999</v>
          </cell>
          <cell r="L22" t="str">
            <v>MAIFI</v>
          </cell>
          <cell r="M22" t="str">
            <v>L</v>
          </cell>
          <cell r="N22">
            <v>0.09</v>
          </cell>
          <cell r="O22">
            <v>0.11391304347826098</v>
          </cell>
          <cell r="P22" t="str">
            <v>+</v>
          </cell>
          <cell r="Q22">
            <v>0.08</v>
          </cell>
          <cell r="T22">
            <v>0.08</v>
          </cell>
          <cell r="V22" t="str">
            <v>M</v>
          </cell>
        </row>
        <row r="23">
          <cell r="A23" t="str">
            <v>CAIDI</v>
          </cell>
          <cell r="B23" t="str">
            <v>L</v>
          </cell>
          <cell r="C23">
            <v>65.400000000000006</v>
          </cell>
          <cell r="D23">
            <v>66.5</v>
          </cell>
          <cell r="E23" t="str">
            <v>é</v>
          </cell>
          <cell r="F23">
            <v>64.11</v>
          </cell>
          <cell r="I23">
            <v>64.11</v>
          </cell>
          <cell r="L23" t="str">
            <v>CAIDI</v>
          </cell>
          <cell r="M23" t="str">
            <v>L</v>
          </cell>
          <cell r="N23">
            <v>46.8</v>
          </cell>
          <cell r="O23">
            <v>58.344090663574896</v>
          </cell>
          <cell r="P23" t="str">
            <v>-</v>
          </cell>
          <cell r="Q23">
            <v>70.39</v>
          </cell>
          <cell r="T23">
            <v>70.39</v>
          </cell>
          <cell r="V23" t="str">
            <v>M</v>
          </cell>
        </row>
        <row r="24">
          <cell r="A24" t="str">
            <v>CEMI</v>
          </cell>
          <cell r="B24" t="str">
            <v>L</v>
          </cell>
          <cell r="C24">
            <v>0.02</v>
          </cell>
          <cell r="D24">
            <v>2.3E-2</v>
          </cell>
          <cell r="E24" t="str">
            <v>é</v>
          </cell>
          <cell r="F24">
            <v>1.0999999999999999E-2</v>
          </cell>
          <cell r="I24">
            <v>1.0999999999999999E-2</v>
          </cell>
          <cell r="L24" t="str">
            <v>CEMI</v>
          </cell>
          <cell r="M24" t="str">
            <v>L</v>
          </cell>
          <cell r="N24">
            <v>0</v>
          </cell>
          <cell r="O24">
            <v>0</v>
          </cell>
          <cell r="P24" t="str">
            <v>o</v>
          </cell>
          <cell r="Q24">
            <v>0</v>
          </cell>
          <cell r="T24">
            <v>0</v>
          </cell>
          <cell r="V24" t="str">
            <v>M</v>
          </cell>
        </row>
        <row r="25">
          <cell r="A25" t="str">
            <v>Gas Leak Reports per Mile</v>
          </cell>
          <cell r="B25" t="str">
            <v>L</v>
          </cell>
          <cell r="C25">
            <v>0.20899999999999999</v>
          </cell>
          <cell r="D25">
            <v>0.222</v>
          </cell>
          <cell r="E25" t="str">
            <v>é</v>
          </cell>
          <cell r="F25">
            <v>0.18906559222724459</v>
          </cell>
          <cell r="H25">
            <v>0.189</v>
          </cell>
          <cell r="L25" t="str">
            <v>Gas Leak Reports per Mile</v>
          </cell>
          <cell r="M25" t="str">
            <v>L</v>
          </cell>
          <cell r="N25">
            <v>1.2E-2</v>
          </cell>
          <cell r="O25">
            <v>1.4017627333333319E-2</v>
          </cell>
          <cell r="P25" t="str">
            <v>+</v>
          </cell>
          <cell r="Q25">
            <v>1.2821957549319916E-2</v>
          </cell>
          <cell r="S25">
            <v>1.2999999999999999E-2</v>
          </cell>
          <cell r="V25" t="str">
            <v>M</v>
          </cell>
        </row>
        <row r="26">
          <cell r="A26" t="str">
            <v>Damages per 1,000 Locate Requests</v>
          </cell>
          <cell r="B26" t="str">
            <v>L</v>
          </cell>
          <cell r="C26">
            <v>1.83</v>
          </cell>
          <cell r="D26">
            <v>1.97</v>
          </cell>
          <cell r="E26" t="str">
            <v>é</v>
          </cell>
          <cell r="F26">
            <v>1.52</v>
          </cell>
          <cell r="H26">
            <v>2.2799999999999998</v>
          </cell>
          <cell r="I26">
            <v>0.71</v>
          </cell>
          <cell r="L26" t="str">
            <v>Damages per 1,000 Locate Requests</v>
          </cell>
          <cell r="M26" t="str">
            <v>L</v>
          </cell>
          <cell r="N26">
            <v>1.7</v>
          </cell>
          <cell r="O26">
            <v>1.97</v>
          </cell>
          <cell r="P26" t="str">
            <v>+</v>
          </cell>
          <cell r="Q26">
            <v>1.94</v>
          </cell>
          <cell r="S26">
            <v>2.61</v>
          </cell>
          <cell r="T26">
            <v>1.24</v>
          </cell>
          <cell r="V26" t="str">
            <v>M</v>
          </cell>
        </row>
        <row r="27">
          <cell r="A27" t="str">
            <v>Leak Response Rate</v>
          </cell>
          <cell r="B27" t="str">
            <v>H</v>
          </cell>
          <cell r="C27">
            <v>0.99939999999999996</v>
          </cell>
          <cell r="D27">
            <v>0.99900000000000011</v>
          </cell>
          <cell r="E27" t="str">
            <v>é</v>
          </cell>
          <cell r="F27">
            <v>0.999</v>
          </cell>
          <cell r="H27">
            <v>0.999</v>
          </cell>
          <cell r="L27" t="str">
            <v>Leak Response Rate</v>
          </cell>
          <cell r="M27" t="str">
            <v>H</v>
          </cell>
          <cell r="N27">
            <v>0.99909999999999999</v>
          </cell>
          <cell r="O27">
            <v>0.99900000000000011</v>
          </cell>
          <cell r="P27" t="str">
            <v>-</v>
          </cell>
          <cell r="Q27">
            <v>0.998</v>
          </cell>
          <cell r="S27">
            <v>0.998</v>
          </cell>
          <cell r="V27" t="str">
            <v>M</v>
          </cell>
        </row>
        <row r="28">
          <cell r="A28" t="str">
            <v>Fix It Right</v>
          </cell>
          <cell r="B28" t="str">
            <v>H</v>
          </cell>
          <cell r="C28">
            <v>0.86467000000000005</v>
          </cell>
          <cell r="D28" t="str">
            <v>N/A</v>
          </cell>
          <cell r="E28" t="e">
            <v>#REF!</v>
          </cell>
          <cell r="F28">
            <v>0</v>
          </cell>
          <cell r="H28">
            <v>0</v>
          </cell>
          <cell r="L28" t="str">
            <v>Fix It Right</v>
          </cell>
          <cell r="M28" t="str">
            <v>H</v>
          </cell>
          <cell r="N28">
            <v>0.83869000000000005</v>
          </cell>
          <cell r="O28">
            <v>0</v>
          </cell>
          <cell r="P28" t="str">
            <v>o</v>
          </cell>
          <cell r="Q28">
            <v>0</v>
          </cell>
          <cell r="S28">
            <v>0</v>
          </cell>
          <cell r="V28" t="str">
            <v>M</v>
          </cell>
        </row>
        <row r="29">
          <cell r="A29" t="str">
            <v>Percent of Actual Meters Read</v>
          </cell>
          <cell r="B29" t="str">
            <v>H</v>
          </cell>
          <cell r="C29">
            <v>0.90100000000000002</v>
          </cell>
          <cell r="D29">
            <v>0.90100000000000002</v>
          </cell>
          <cell r="E29" t="str">
            <v>ê</v>
          </cell>
          <cell r="F29">
            <v>0.88400000000000001</v>
          </cell>
          <cell r="G29">
            <v>0.88400000000000001</v>
          </cell>
          <cell r="L29" t="str">
            <v>Percent of Actual Meters Read</v>
          </cell>
          <cell r="M29" t="str">
            <v>H</v>
          </cell>
          <cell r="N29">
            <v>0.90300000000000002</v>
          </cell>
          <cell r="O29">
            <v>0.90100000000000002</v>
          </cell>
          <cell r="P29" t="str">
            <v>-</v>
          </cell>
          <cell r="Q29">
            <v>0.89500000000000002</v>
          </cell>
          <cell r="R29">
            <v>0.89500000000000002</v>
          </cell>
          <cell r="V29" t="str">
            <v>M</v>
          </cell>
        </row>
        <row r="30">
          <cell r="A30" t="str">
            <v>Gen'l Inquiry Service Level (30 sec.)</v>
          </cell>
          <cell r="B30" t="str">
            <v>H</v>
          </cell>
          <cell r="C30">
            <v>0.76</v>
          </cell>
          <cell r="D30">
            <v>0.51</v>
          </cell>
          <cell r="E30" t="str">
            <v>é</v>
          </cell>
          <cell r="F30">
            <v>0.61399999999999999</v>
          </cell>
          <cell r="G30">
            <v>0.61399999999999999</v>
          </cell>
          <cell r="L30" t="str">
            <v>Gen'l Inquiry Service Level (30 sec.)</v>
          </cell>
          <cell r="M30" t="str">
            <v>H</v>
          </cell>
          <cell r="N30">
            <v>0.70199999999999996</v>
          </cell>
          <cell r="O30">
            <v>0.51</v>
          </cell>
          <cell r="P30" t="str">
            <v>+</v>
          </cell>
          <cell r="Q30">
            <v>0.69499999999999995</v>
          </cell>
          <cell r="R30">
            <v>0.69499999999999995</v>
          </cell>
          <cell r="V30" t="str">
            <v>M</v>
          </cell>
        </row>
        <row r="31">
          <cell r="A31" t="str">
            <v>First Contact Resolution</v>
          </cell>
          <cell r="B31" t="str">
            <v>H</v>
          </cell>
          <cell r="C31">
            <v>0.871</v>
          </cell>
          <cell r="D31" t="str">
            <v>N/A</v>
          </cell>
          <cell r="E31" t="e">
            <v>#REF!</v>
          </cell>
          <cell r="F31">
            <v>0</v>
          </cell>
          <cell r="G31">
            <v>0</v>
          </cell>
          <cell r="L31" t="str">
            <v>First Contact Resolution</v>
          </cell>
          <cell r="M31" t="str">
            <v>H</v>
          </cell>
          <cell r="N31">
            <v>0.86</v>
          </cell>
          <cell r="O31">
            <v>0</v>
          </cell>
          <cell r="P31" t="str">
            <v>o</v>
          </cell>
          <cell r="Q31">
            <v>0</v>
          </cell>
          <cell r="R31">
            <v>0</v>
          </cell>
          <cell r="V31" t="str">
            <v>M</v>
          </cell>
        </row>
        <row r="32">
          <cell r="A32" t="str">
            <v>BPU Inquiry Rate-Collection</v>
          </cell>
          <cell r="B32" t="str">
            <v>L</v>
          </cell>
          <cell r="C32">
            <v>1.27</v>
          </cell>
          <cell r="D32">
            <v>1.25</v>
          </cell>
          <cell r="E32" t="str">
            <v>ê</v>
          </cell>
          <cell r="F32">
            <v>1.84</v>
          </cell>
          <cell r="G32">
            <v>1.84</v>
          </cell>
          <cell r="L32" t="str">
            <v>BPU Inquiry Rate-Collection</v>
          </cell>
          <cell r="M32" t="str">
            <v>L</v>
          </cell>
          <cell r="N32">
            <v>1.43</v>
          </cell>
          <cell r="O32">
            <v>1.25</v>
          </cell>
          <cell r="P32" t="str">
            <v>+</v>
          </cell>
          <cell r="Q32">
            <v>0.99</v>
          </cell>
          <cell r="R32">
            <v>0.99</v>
          </cell>
          <cell r="V32" t="str">
            <v>M</v>
          </cell>
        </row>
        <row r="33">
          <cell r="A33" t="str">
            <v>BPU Inquiries - Non-Collection</v>
          </cell>
          <cell r="B33" t="str">
            <v>L</v>
          </cell>
          <cell r="C33">
            <v>1305</v>
          </cell>
          <cell r="D33">
            <v>1500</v>
          </cell>
          <cell r="E33" t="str">
            <v>ê</v>
          </cell>
          <cell r="F33">
            <v>2662</v>
          </cell>
          <cell r="G33">
            <v>2193</v>
          </cell>
          <cell r="H33">
            <v>172</v>
          </cell>
          <cell r="I33">
            <v>145</v>
          </cell>
          <cell r="J33">
            <v>152</v>
          </cell>
          <cell r="L33" t="str">
            <v>BPU Inquiries - Non-Collection</v>
          </cell>
          <cell r="M33" t="str">
            <v>L</v>
          </cell>
          <cell r="N33">
            <v>89</v>
          </cell>
          <cell r="O33">
            <v>121</v>
          </cell>
          <cell r="P33" t="str">
            <v>-</v>
          </cell>
          <cell r="Q33">
            <v>258</v>
          </cell>
          <cell r="R33">
            <v>233</v>
          </cell>
          <cell r="S33">
            <v>3</v>
          </cell>
          <cell r="T33">
            <v>18</v>
          </cell>
          <cell r="U33">
            <v>4</v>
          </cell>
          <cell r="V33" t="str">
            <v>M</v>
          </cell>
        </row>
        <row r="34">
          <cell r="A34" t="str">
            <v>Perception Survey (Residential)</v>
          </cell>
          <cell r="B34" t="str">
            <v>H</v>
          </cell>
          <cell r="C34">
            <v>75</v>
          </cell>
          <cell r="D34">
            <v>76</v>
          </cell>
          <cell r="E34" t="str">
            <v>ê</v>
          </cell>
          <cell r="F34">
            <v>74</v>
          </cell>
          <cell r="L34" t="str">
            <v>Perception Survey (Residential)</v>
          </cell>
          <cell r="M34" t="str">
            <v>H</v>
          </cell>
          <cell r="N34">
            <v>76</v>
          </cell>
          <cell r="O34">
            <v>76</v>
          </cell>
          <cell r="P34" t="str">
            <v>-</v>
          </cell>
          <cell r="Q34">
            <v>73</v>
          </cell>
          <cell r="V34" t="str">
            <v>M</v>
          </cell>
        </row>
        <row r="35">
          <cell r="A35" t="str">
            <v>Perception Survey (Small Business)</v>
          </cell>
          <cell r="B35" t="str">
            <v>H</v>
          </cell>
          <cell r="C35">
            <v>76</v>
          </cell>
          <cell r="D35">
            <v>77</v>
          </cell>
          <cell r="E35" t="str">
            <v>ê</v>
          </cell>
          <cell r="F35">
            <v>75</v>
          </cell>
          <cell r="L35" t="str">
            <v>Perception Survey (Small Business)</v>
          </cell>
          <cell r="M35" t="str">
            <v>H</v>
          </cell>
          <cell r="N35">
            <v>74</v>
          </cell>
          <cell r="O35">
            <v>77</v>
          </cell>
          <cell r="P35" t="str">
            <v>-</v>
          </cell>
          <cell r="Q35">
            <v>74</v>
          </cell>
          <cell r="V35" t="str">
            <v>M</v>
          </cell>
        </row>
        <row r="36">
          <cell r="A36" t="str">
            <v>Perception Survey (Large Business)</v>
          </cell>
          <cell r="B36" t="str">
            <v>H</v>
          </cell>
          <cell r="C36">
            <v>8.9</v>
          </cell>
          <cell r="D36">
            <v>77</v>
          </cell>
          <cell r="E36" t="str">
            <v>ê</v>
          </cell>
          <cell r="F36">
            <v>8.6999999999999993</v>
          </cell>
          <cell r="G36">
            <v>75</v>
          </cell>
          <cell r="H36">
            <v>0</v>
          </cell>
          <cell r="I36">
            <v>0</v>
          </cell>
          <cell r="L36" t="str">
            <v>Perception Survey (Large Business)</v>
          </cell>
          <cell r="M36" t="str">
            <v>H</v>
          </cell>
          <cell r="N36">
            <v>8.9</v>
          </cell>
          <cell r="O36">
            <v>77</v>
          </cell>
          <cell r="P36" t="str">
            <v>-</v>
          </cell>
          <cell r="Q36">
            <v>8.6999999999999993</v>
          </cell>
          <cell r="R36">
            <v>74</v>
          </cell>
          <cell r="S36">
            <v>0</v>
          </cell>
          <cell r="T36">
            <v>0</v>
          </cell>
          <cell r="V36" t="str">
            <v>Q</v>
          </cell>
        </row>
        <row r="37">
          <cell r="A37" t="str">
            <v>Moment of Truth Survey</v>
          </cell>
          <cell r="B37" t="str">
            <v>H</v>
          </cell>
          <cell r="C37">
            <v>8.5</v>
          </cell>
          <cell r="D37">
            <v>8.6</v>
          </cell>
          <cell r="E37" t="str">
            <v>ê</v>
          </cell>
          <cell r="F37">
            <v>8.4</v>
          </cell>
          <cell r="G37">
            <v>8.1</v>
          </cell>
          <cell r="H37">
            <v>9.1</v>
          </cell>
          <cell r="I37">
            <v>8.76</v>
          </cell>
          <cell r="L37" t="str">
            <v>Moment of Truth Survey</v>
          </cell>
          <cell r="M37" t="str">
            <v>H</v>
          </cell>
          <cell r="N37">
            <v>8.5</v>
          </cell>
          <cell r="O37">
            <v>8.6</v>
          </cell>
          <cell r="P37" t="str">
            <v>-</v>
          </cell>
          <cell r="Q37">
            <v>8.4</v>
          </cell>
          <cell r="R37" t="str">
            <v>Quarterly</v>
          </cell>
          <cell r="S37">
            <v>9.1999999999999993</v>
          </cell>
          <cell r="T37">
            <v>8.65</v>
          </cell>
          <cell r="V37" t="str">
            <v>Q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&amp;L Edelap &amp; HOLDCO"/>
      <sheetName val="eden+edes &amp; HOLDCO"/>
      <sheetName val="P&amp;L Eden"/>
      <sheetName val="P&amp;L Edes"/>
      <sheetName val="comparis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base"/>
      <sheetName val="TFI use"/>
      <sheetName val="CAct v PrFcst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base"/>
      <sheetName val="TFI use"/>
      <sheetName val="CAct v PrFcst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SE&amp;G old"/>
      <sheetName val="PSE&amp;G"/>
      <sheetName val="Definitions"/>
    </sheetNames>
    <sheetDataSet>
      <sheetData sheetId="0" refreshError="1"/>
      <sheetData sheetId="1" refreshError="1">
        <row r="8">
          <cell r="A8" t="str">
            <v>OSHA Recordable Incidence Rate</v>
          </cell>
          <cell r="B8" t="str">
            <v>L</v>
          </cell>
          <cell r="C8">
            <v>2.2718688677289545</v>
          </cell>
          <cell r="D8">
            <v>1.8</v>
          </cell>
          <cell r="E8" t="str">
            <v>çè</v>
          </cell>
          <cell r="F8">
            <v>1.9</v>
          </cell>
          <cell r="G8">
            <v>0.39</v>
          </cell>
          <cell r="H8">
            <v>2.97</v>
          </cell>
          <cell r="I8">
            <v>1.9961961373604742</v>
          </cell>
          <cell r="J8">
            <v>0</v>
          </cell>
          <cell r="L8" t="str">
            <v>OSHA Recordable Incidence Rate</v>
          </cell>
          <cell r="M8" t="str">
            <v>L</v>
          </cell>
          <cell r="N8">
            <v>2.4071057762514942</v>
          </cell>
          <cell r="O8">
            <v>1.8</v>
          </cell>
          <cell r="P8" t="str">
            <v>+</v>
          </cell>
          <cell r="Q8">
            <v>1.43</v>
          </cell>
          <cell r="R8">
            <v>0</v>
          </cell>
          <cell r="S8">
            <v>1.99</v>
          </cell>
          <cell r="T8">
            <v>1.8769825628319914</v>
          </cell>
          <cell r="U8">
            <v>0</v>
          </cell>
          <cell r="V8" t="str">
            <v>ê</v>
          </cell>
          <cell r="W8" t="str">
            <v>é</v>
          </cell>
          <cell r="Y8" t="str">
            <v>M</v>
          </cell>
          <cell r="Z8" t="str">
            <v>O</v>
          </cell>
        </row>
        <row r="9">
          <cell r="A9" t="str">
            <v>OSHA Days Away Rate (Severity)</v>
          </cell>
          <cell r="B9" t="str">
            <v>L</v>
          </cell>
          <cell r="C9">
            <v>2.2718688677289545</v>
          </cell>
          <cell r="D9">
            <v>7.94</v>
          </cell>
          <cell r="E9" t="str">
            <v>çè</v>
          </cell>
          <cell r="F9">
            <v>7.98</v>
          </cell>
          <cell r="G9">
            <v>0</v>
          </cell>
          <cell r="H9">
            <v>11.6</v>
          </cell>
          <cell r="I9">
            <v>9.9809806868023703</v>
          </cell>
          <cell r="J9">
            <v>0</v>
          </cell>
          <cell r="L9" t="str">
            <v>OSHA Days Away Rate (Severity)</v>
          </cell>
          <cell r="M9" t="str">
            <v>L</v>
          </cell>
          <cell r="N9">
            <v>0.40118429604191574</v>
          </cell>
          <cell r="O9">
            <v>7.94</v>
          </cell>
          <cell r="P9" t="str">
            <v>-</v>
          </cell>
          <cell r="Q9">
            <v>14.1</v>
          </cell>
          <cell r="R9">
            <v>0</v>
          </cell>
          <cell r="S9">
            <v>18.54</v>
          </cell>
          <cell r="T9">
            <v>19.23907126902791</v>
          </cell>
          <cell r="U9">
            <v>0</v>
          </cell>
          <cell r="V9" t="str">
            <v>ê</v>
          </cell>
          <cell r="W9" t="str">
            <v>ê</v>
          </cell>
          <cell r="Y9" t="str">
            <v>M</v>
          </cell>
          <cell r="Z9" t="str">
            <v>O</v>
          </cell>
        </row>
        <row r="10">
          <cell r="A10" t="str">
            <v>Motor Vehicle Accident Rate</v>
          </cell>
          <cell r="B10" t="str">
            <v>L</v>
          </cell>
          <cell r="C10">
            <v>6.7137858391834442</v>
          </cell>
          <cell r="D10">
            <v>3.42</v>
          </cell>
          <cell r="E10" t="str">
            <v>é</v>
          </cell>
          <cell r="F10">
            <v>3.99</v>
          </cell>
          <cell r="G10">
            <v>6.1</v>
          </cell>
          <cell r="H10">
            <v>2.5299999999999998</v>
          </cell>
          <cell r="I10">
            <v>5.2058151558198089</v>
          </cell>
          <cell r="J10">
            <v>0</v>
          </cell>
          <cell r="L10" t="str">
            <v>Motor Vehicle Accident Rate</v>
          </cell>
          <cell r="M10" t="str">
            <v>L</v>
          </cell>
          <cell r="N10">
            <v>6.7909528411083038</v>
          </cell>
          <cell r="O10">
            <v>3.42</v>
          </cell>
          <cell r="P10" t="str">
            <v>-</v>
          </cell>
          <cell r="Q10">
            <v>3.77</v>
          </cell>
          <cell r="R10">
            <v>9.82</v>
          </cell>
          <cell r="S10">
            <v>1.04</v>
          </cell>
          <cell r="T10">
            <v>5.2177973851008401</v>
          </cell>
          <cell r="U10">
            <v>0</v>
          </cell>
          <cell r="V10" t="str">
            <v>ê</v>
          </cell>
          <cell r="W10" t="str">
            <v>é</v>
          </cell>
          <cell r="Y10" t="str">
            <v>M</v>
          </cell>
          <cell r="Z10" t="str">
            <v>O</v>
          </cell>
        </row>
        <row r="11">
          <cell r="A11" t="str">
            <v>Staffing Levels - Permanent</v>
          </cell>
          <cell r="B11" t="str">
            <v>L</v>
          </cell>
          <cell r="C11">
            <v>6102</v>
          </cell>
          <cell r="D11">
            <v>6271</v>
          </cell>
          <cell r="E11" t="str">
            <v>é</v>
          </cell>
          <cell r="F11">
            <v>6297</v>
          </cell>
          <cell r="G11">
            <v>1586</v>
          </cell>
          <cell r="H11">
            <v>1988</v>
          </cell>
          <cell r="I11">
            <v>2659</v>
          </cell>
          <cell r="J11">
            <v>63</v>
          </cell>
          <cell r="L11" t="str">
            <v>Staffing Levels - Permanent</v>
          </cell>
          <cell r="M11" t="str">
            <v>L</v>
          </cell>
          <cell r="P11" t="str">
            <v xml:space="preserve"> </v>
          </cell>
          <cell r="V11" t="str">
            <v>ê</v>
          </cell>
          <cell r="W11" t="str">
            <v>ê</v>
          </cell>
          <cell r="Y11" t="str">
            <v>M</v>
          </cell>
          <cell r="Z11" t="str">
            <v>O</v>
          </cell>
        </row>
        <row r="12">
          <cell r="A12" t="str">
            <v>Availability - Illness</v>
          </cell>
          <cell r="B12" t="str">
            <v>H</v>
          </cell>
          <cell r="C12">
            <v>0.95840000000000003</v>
          </cell>
          <cell r="D12">
            <v>0.97299999999999998</v>
          </cell>
          <cell r="E12" t="str">
            <v>é</v>
          </cell>
          <cell r="F12">
            <v>0.96047586550000008</v>
          </cell>
          <cell r="G12">
            <v>0.95499999999999996</v>
          </cell>
          <cell r="H12">
            <v>0.96299999999999997</v>
          </cell>
          <cell r="I12">
            <v>0.96104863526953177</v>
          </cell>
          <cell r="J12">
            <v>0.98499999999999999</v>
          </cell>
          <cell r="L12" t="str">
            <v>Availability - Illness</v>
          </cell>
          <cell r="M12" t="str">
            <v>H</v>
          </cell>
          <cell r="N12">
            <v>0.95444600000000002</v>
          </cell>
          <cell r="O12">
            <v>0.97299999999999998</v>
          </cell>
          <cell r="P12" t="str">
            <v>-</v>
          </cell>
          <cell r="Q12">
            <v>0.96038567641000006</v>
          </cell>
          <cell r="R12">
            <v>0.95599999999999996</v>
          </cell>
          <cell r="S12">
            <v>0.96399999999999997</v>
          </cell>
          <cell r="T12">
            <v>0.95992020081240836</v>
          </cell>
          <cell r="U12">
            <v>0.98499999999999999</v>
          </cell>
          <cell r="V12" t="str">
            <v>ê</v>
          </cell>
          <cell r="W12" t="str">
            <v>é</v>
          </cell>
          <cell r="Y12" t="str">
            <v>M</v>
          </cell>
          <cell r="Z12" t="str">
            <v>O</v>
          </cell>
        </row>
        <row r="13">
          <cell r="A13" t="str">
            <v>Succession Planning</v>
          </cell>
          <cell r="B13" t="str">
            <v>H</v>
          </cell>
          <cell r="D13">
            <v>0.63</v>
          </cell>
          <cell r="E13" t="str">
            <v>é</v>
          </cell>
          <cell r="F13" t="str">
            <v>Qtrly</v>
          </cell>
          <cell r="L13" t="str">
            <v>Succession Planning</v>
          </cell>
          <cell r="M13" t="str">
            <v>H</v>
          </cell>
          <cell r="O13">
            <v>0.63</v>
          </cell>
          <cell r="P13" t="str">
            <v>o</v>
          </cell>
          <cell r="Q13" t="str">
            <v>Qtrly</v>
          </cell>
          <cell r="V13" t="str">
            <v/>
          </cell>
          <cell r="W13" t="str">
            <v/>
          </cell>
          <cell r="Y13" t="str">
            <v>Q</v>
          </cell>
          <cell r="Z13" t="str">
            <v>N</v>
          </cell>
        </row>
        <row r="14">
          <cell r="A14" t="str">
            <v>Corporate Culture for Ethics and Compliance</v>
          </cell>
          <cell r="B14" t="str">
            <v>H</v>
          </cell>
          <cell r="C14" t="str">
            <v>Qtrly</v>
          </cell>
          <cell r="D14">
            <v>0.66</v>
          </cell>
          <cell r="E14" t="str">
            <v>é</v>
          </cell>
          <cell r="F14" t="str">
            <v>Qtrly</v>
          </cell>
          <cell r="G14" t="str">
            <v>Qtrly</v>
          </cell>
          <cell r="H14" t="str">
            <v>Qtrly</v>
          </cell>
          <cell r="I14" t="str">
            <v>Qtrly</v>
          </cell>
          <cell r="J14" t="str">
            <v>Qtrly</v>
          </cell>
          <cell r="L14" t="str">
            <v>Corporate Culture for Ethics and Compliance</v>
          </cell>
          <cell r="M14" t="str">
            <v>H</v>
          </cell>
          <cell r="N14" t="str">
            <v>Qtrly</v>
          </cell>
          <cell r="O14">
            <v>0.66</v>
          </cell>
          <cell r="P14" t="str">
            <v>o</v>
          </cell>
          <cell r="Q14" t="str">
            <v>Qtrly</v>
          </cell>
          <cell r="V14" t="str">
            <v/>
          </cell>
          <cell r="W14" t="str">
            <v/>
          </cell>
          <cell r="Y14" t="str">
            <v>Q</v>
          </cell>
          <cell r="Z14" t="str">
            <v>O</v>
          </cell>
        </row>
        <row r="15">
          <cell r="A15" t="str">
            <v>Employee Development - MAST</v>
          </cell>
          <cell r="B15" t="str">
            <v>H</v>
          </cell>
          <cell r="C15" t="str">
            <v>Qtrly</v>
          </cell>
          <cell r="D15">
            <v>0.95</v>
          </cell>
          <cell r="E15" t="str">
            <v>é</v>
          </cell>
          <cell r="F15" t="str">
            <v>Qtrly</v>
          </cell>
          <cell r="G15" t="str">
            <v>Qtrly</v>
          </cell>
          <cell r="H15" t="str">
            <v>Qtrly</v>
          </cell>
          <cell r="I15" t="str">
            <v>Qtrly</v>
          </cell>
          <cell r="J15" t="str">
            <v>Qtrly</v>
          </cell>
          <cell r="L15" t="str">
            <v>Employee Development - MAST</v>
          </cell>
          <cell r="M15" t="str">
            <v>H</v>
          </cell>
          <cell r="N15" t="str">
            <v>Qtrly</v>
          </cell>
          <cell r="O15">
            <v>0.95</v>
          </cell>
          <cell r="P15" t="str">
            <v>o</v>
          </cell>
          <cell r="Q15" t="str">
            <v>Qtrly</v>
          </cell>
          <cell r="R15" t="str">
            <v>Qtrly</v>
          </cell>
          <cell r="S15" t="str">
            <v>Qtrly</v>
          </cell>
          <cell r="T15" t="str">
            <v>Qtrly</v>
          </cell>
          <cell r="U15" t="str">
            <v>Qtrly</v>
          </cell>
          <cell r="V15" t="str">
            <v/>
          </cell>
          <cell r="W15" t="str">
            <v/>
          </cell>
          <cell r="Y15" t="str">
            <v>Q</v>
          </cell>
          <cell r="Z15" t="str">
            <v>O</v>
          </cell>
        </row>
        <row r="16">
          <cell r="A16" t="str">
            <v>Employee Technical Training - BU</v>
          </cell>
          <cell r="B16" t="str">
            <v>H</v>
          </cell>
          <cell r="C16" t="str">
            <v>Qtrly</v>
          </cell>
          <cell r="D16">
            <v>1</v>
          </cell>
          <cell r="E16" t="str">
            <v>é</v>
          </cell>
          <cell r="F16" t="str">
            <v>Qtrly</v>
          </cell>
          <cell r="G16" t="str">
            <v>Qtrly</v>
          </cell>
          <cell r="H16" t="str">
            <v>Qtrly</v>
          </cell>
          <cell r="I16" t="str">
            <v>Qtrly</v>
          </cell>
          <cell r="J16" t="str">
            <v>Qtrly</v>
          </cell>
          <cell r="L16" t="str">
            <v>Employee Technical Training - BU</v>
          </cell>
          <cell r="M16" t="str">
            <v>H</v>
          </cell>
          <cell r="N16" t="str">
            <v>Qtrly</v>
          </cell>
          <cell r="O16">
            <v>1</v>
          </cell>
          <cell r="P16" t="str">
            <v>o</v>
          </cell>
          <cell r="Q16" t="str">
            <v>Qtrly</v>
          </cell>
          <cell r="R16" t="str">
            <v>Qtrly</v>
          </cell>
          <cell r="S16" t="str">
            <v>Qtrly</v>
          </cell>
          <cell r="T16" t="str">
            <v>Qtrly</v>
          </cell>
          <cell r="U16" t="str">
            <v>Qtrly</v>
          </cell>
          <cell r="V16" t="str">
            <v/>
          </cell>
          <cell r="W16" t="str">
            <v/>
          </cell>
          <cell r="Y16" t="str">
            <v>Q</v>
          </cell>
          <cell r="Z16" t="str">
            <v>O</v>
          </cell>
        </row>
        <row r="17">
          <cell r="A17" t="str">
            <v>Fringe Benefit Rate</v>
          </cell>
          <cell r="B17" t="str">
            <v>L</v>
          </cell>
          <cell r="C17" t="str">
            <v>Qtrly</v>
          </cell>
          <cell r="D17">
            <v>0.49199999999999999</v>
          </cell>
          <cell r="E17" t="str">
            <v>é</v>
          </cell>
          <cell r="F17" t="str">
            <v>Qtrly</v>
          </cell>
          <cell r="L17" t="str">
            <v>Fringe Benefit Rate</v>
          </cell>
          <cell r="M17" t="str">
            <v>L</v>
          </cell>
          <cell r="O17">
            <v>0.49199999999999999</v>
          </cell>
          <cell r="P17" t="str">
            <v>o</v>
          </cell>
          <cell r="Q17" t="str">
            <v>Qtrly</v>
          </cell>
          <cell r="V17" t="str">
            <v/>
          </cell>
          <cell r="W17" t="str">
            <v/>
          </cell>
          <cell r="Y17" t="str">
            <v>Q</v>
          </cell>
          <cell r="Z17" t="str">
            <v>O</v>
          </cell>
        </row>
        <row r="19">
          <cell r="A19" t="str">
            <v>SAFE, RELIABLE</v>
          </cell>
          <cell r="B19" t="str">
            <v>PSE&amp;G</v>
          </cell>
          <cell r="L19" t="str">
            <v>SAFE, RELIABLE</v>
          </cell>
          <cell r="M19" t="str">
            <v>PSE&amp;G</v>
          </cell>
        </row>
        <row r="20">
          <cell r="B20" t="str">
            <v>L/H</v>
          </cell>
          <cell r="C20" t="str">
            <v>Feb 08 YTD</v>
          </cell>
          <cell r="D20" t="str">
            <v>2009 Target</v>
          </cell>
          <cell r="E20" t="str">
            <v>YE Forecast</v>
          </cell>
          <cell r="F20" t="str">
            <v>PSE&amp;G</v>
          </cell>
          <cell r="G20" t="str">
            <v>Cust Ops</v>
          </cell>
          <cell r="H20" t="str">
            <v>Gas</v>
          </cell>
          <cell r="I20" t="str">
            <v>Electric</v>
          </cell>
          <cell r="J20" t="str">
            <v>Other</v>
          </cell>
          <cell r="M20" t="str">
            <v>L/H</v>
          </cell>
          <cell r="N20" t="str">
            <v>Feb 08</v>
          </cell>
          <cell r="O20" t="str">
            <v>2009 Target</v>
          </cell>
          <cell r="P20" t="str">
            <v>Monthly / Quarterly Status</v>
          </cell>
          <cell r="Q20" t="str">
            <v>PSE&amp;G</v>
          </cell>
          <cell r="R20" t="str">
            <v>Cust Ops</v>
          </cell>
          <cell r="S20" t="str">
            <v>Gas</v>
          </cell>
          <cell r="T20" t="str">
            <v>Electric</v>
          </cell>
          <cell r="U20" t="str">
            <v>Other</v>
          </cell>
        </row>
        <row r="21">
          <cell r="A21" t="str">
            <v>SAIFI</v>
          </cell>
          <cell r="B21" t="str">
            <v>L</v>
          </cell>
          <cell r="C21">
            <v>7.0000000000000007E-2</v>
          </cell>
          <cell r="D21">
            <v>0.72</v>
          </cell>
          <cell r="E21" t="str">
            <v>é</v>
          </cell>
          <cell r="F21">
            <v>0.1</v>
          </cell>
          <cell r="I21">
            <v>0.1</v>
          </cell>
          <cell r="L21" t="str">
            <v>SAIFI</v>
          </cell>
          <cell r="M21" t="str">
            <v>L</v>
          </cell>
          <cell r="N21">
            <v>0.04</v>
          </cell>
          <cell r="O21">
            <v>4.2691480792882201E-2</v>
          </cell>
          <cell r="P21" t="str">
            <v>+</v>
          </cell>
          <cell r="Q21">
            <v>0.06</v>
          </cell>
          <cell r="T21">
            <v>0.04</v>
          </cell>
          <cell r="V21" t="str">
            <v>é</v>
          </cell>
          <cell r="W21" t="str">
            <v>ê</v>
          </cell>
          <cell r="Y21" t="str">
            <v>M</v>
          </cell>
          <cell r="Z21" t="str">
            <v>O</v>
          </cell>
        </row>
        <row r="22">
          <cell r="A22" t="str">
            <v>MAIFI</v>
          </cell>
          <cell r="B22" t="str">
            <v>L</v>
          </cell>
          <cell r="C22">
            <v>0.12</v>
          </cell>
          <cell r="D22">
            <v>1.25</v>
          </cell>
          <cell r="E22" t="str">
            <v>é</v>
          </cell>
          <cell r="F22">
            <v>0.16</v>
          </cell>
          <cell r="I22">
            <v>0.16</v>
          </cell>
          <cell r="L22" t="str">
            <v>MAIFI</v>
          </cell>
          <cell r="M22" t="str">
            <v>L</v>
          </cell>
          <cell r="N22">
            <v>0.06</v>
          </cell>
          <cell r="O22">
            <v>6.6449275362318858E-2</v>
          </cell>
          <cell r="P22" t="str">
            <v>-</v>
          </cell>
          <cell r="Q22">
            <v>0.09</v>
          </cell>
          <cell r="T22">
            <v>7.0000000000000007E-2</v>
          </cell>
          <cell r="V22" t="str">
            <v>é</v>
          </cell>
          <cell r="W22" t="str">
            <v>ê</v>
          </cell>
          <cell r="Y22" t="str">
            <v>M</v>
          </cell>
          <cell r="Z22" t="str">
            <v>O</v>
          </cell>
        </row>
        <row r="23">
          <cell r="A23" t="str">
            <v>CAIDI</v>
          </cell>
          <cell r="B23" t="str">
            <v>L</v>
          </cell>
          <cell r="C23">
            <v>63.1</v>
          </cell>
          <cell r="D23">
            <v>66.5</v>
          </cell>
          <cell r="E23" t="str">
            <v>é</v>
          </cell>
          <cell r="F23">
            <v>65.400000000000006</v>
          </cell>
          <cell r="I23">
            <v>65.400000000000006</v>
          </cell>
          <cell r="L23" t="str">
            <v>CAIDI</v>
          </cell>
          <cell r="M23" t="str">
            <v>L</v>
          </cell>
          <cell r="N23">
            <v>66.599999999999994</v>
          </cell>
          <cell r="O23">
            <v>61.148717621805211</v>
          </cell>
          <cell r="P23" t="str">
            <v>-</v>
          </cell>
          <cell r="Q23">
            <v>75.7</v>
          </cell>
          <cell r="T23">
            <v>52.21</v>
          </cell>
          <cell r="V23" t="str">
            <v>é</v>
          </cell>
          <cell r="W23" t="str">
            <v>ê</v>
          </cell>
          <cell r="Y23" t="str">
            <v>M</v>
          </cell>
          <cell r="Z23" t="str">
            <v>O</v>
          </cell>
        </row>
        <row r="24">
          <cell r="A24" t="str">
            <v>CEMI</v>
          </cell>
          <cell r="B24" t="str">
            <v>L</v>
          </cell>
          <cell r="C24">
            <v>0</v>
          </cell>
          <cell r="D24">
            <v>2.3E-2</v>
          </cell>
          <cell r="E24" t="str">
            <v>é</v>
          </cell>
          <cell r="F24">
            <v>0</v>
          </cell>
          <cell r="I24">
            <v>0</v>
          </cell>
          <cell r="L24" t="str">
            <v>CEMI</v>
          </cell>
          <cell r="M24" t="str">
            <v>L</v>
          </cell>
          <cell r="N24">
            <v>0</v>
          </cell>
          <cell r="O24">
            <v>0</v>
          </cell>
          <cell r="P24" t="str">
            <v>+</v>
          </cell>
          <cell r="Q24">
            <v>0</v>
          </cell>
          <cell r="T24">
            <v>0</v>
          </cell>
          <cell r="V24" t="str">
            <v>é</v>
          </cell>
          <cell r="W24" t="str">
            <v>é</v>
          </cell>
          <cell r="Y24" t="str">
            <v>M</v>
          </cell>
          <cell r="Z24" t="str">
            <v>O</v>
          </cell>
        </row>
        <row r="25">
          <cell r="A25" t="str">
            <v>Gas Leak Reports per Mile</v>
          </cell>
          <cell r="B25" t="str">
            <v>L</v>
          </cell>
          <cell r="C25">
            <v>3.2000000000000001E-2</v>
          </cell>
          <cell r="D25">
            <v>0.222</v>
          </cell>
          <cell r="E25" t="str">
            <v>çè</v>
          </cell>
          <cell r="F25">
            <v>3.5000000000000003E-2</v>
          </cell>
          <cell r="H25">
            <v>3.4910693509284683E-2</v>
          </cell>
          <cell r="L25" t="str">
            <v>Gas Leak Reports per Mile</v>
          </cell>
          <cell r="M25" t="str">
            <v>L</v>
          </cell>
          <cell r="N25">
            <v>1.4999999999999999E-2</v>
          </cell>
          <cell r="O25">
            <v>1.7603531999999998E-2</v>
          </cell>
          <cell r="P25" t="str">
            <v>+</v>
          </cell>
          <cell r="Q25">
            <v>1.2999999999999999E-2</v>
          </cell>
          <cell r="S25">
            <v>1.340477380156173E-2</v>
          </cell>
          <cell r="V25" t="str">
            <v>é</v>
          </cell>
          <cell r="W25" t="str">
            <v>ê</v>
          </cell>
          <cell r="Y25" t="str">
            <v>M</v>
          </cell>
          <cell r="Z25" t="str">
            <v>O</v>
          </cell>
        </row>
        <row r="26">
          <cell r="A26" t="str">
            <v>Damages per 1,000 Locate Requests</v>
          </cell>
          <cell r="B26" t="str">
            <v>L</v>
          </cell>
          <cell r="C26">
            <v>1.97</v>
          </cell>
          <cell r="D26">
            <v>1.97</v>
          </cell>
          <cell r="E26" t="str">
            <v>é</v>
          </cell>
          <cell r="F26">
            <v>1.21</v>
          </cell>
          <cell r="H26">
            <v>1.2072757195604744</v>
          </cell>
          <cell r="L26" t="str">
            <v>Damages per 1,000 Locate Requests</v>
          </cell>
          <cell r="M26" t="str">
            <v>L</v>
          </cell>
          <cell r="N26">
            <v>1.94</v>
          </cell>
          <cell r="O26">
            <v>1.97</v>
          </cell>
          <cell r="P26" t="str">
            <v>+</v>
          </cell>
          <cell r="Q26">
            <v>1.04</v>
          </cell>
          <cell r="S26">
            <v>1.0389903870661283</v>
          </cell>
          <cell r="V26" t="str">
            <v>é</v>
          </cell>
          <cell r="W26" t="str">
            <v>é</v>
          </cell>
          <cell r="Y26" t="str">
            <v>M</v>
          </cell>
          <cell r="Z26" t="str">
            <v>O</v>
          </cell>
        </row>
        <row r="27">
          <cell r="A27" t="str">
            <v>Leak Response Rate</v>
          </cell>
          <cell r="B27" t="str">
            <v>H</v>
          </cell>
          <cell r="C27">
            <v>0.999</v>
          </cell>
          <cell r="D27">
            <v>0.99900000000000011</v>
          </cell>
          <cell r="E27" t="str">
            <v>é</v>
          </cell>
          <cell r="F27">
            <v>0.999</v>
          </cell>
          <cell r="H27">
            <v>0.999</v>
          </cell>
          <cell r="L27" t="str">
            <v>Leak Response Rate</v>
          </cell>
          <cell r="M27" t="str">
            <v>H</v>
          </cell>
          <cell r="N27">
            <v>0.999</v>
          </cell>
          <cell r="O27">
            <v>0.99900000000000011</v>
          </cell>
          <cell r="P27" t="str">
            <v>+</v>
          </cell>
          <cell r="Q27">
            <v>0.999</v>
          </cell>
          <cell r="S27">
            <v>0.999</v>
          </cell>
          <cell r="V27" t="str">
            <v>é</v>
          </cell>
          <cell r="W27" t="str">
            <v>é</v>
          </cell>
          <cell r="Y27" t="str">
            <v>M</v>
          </cell>
          <cell r="Z27" t="str">
            <v>O</v>
          </cell>
        </row>
        <row r="28">
          <cell r="A28" t="str">
            <v>Fix It Right</v>
          </cell>
          <cell r="B28" t="str">
            <v>H</v>
          </cell>
          <cell r="C28">
            <v>0.84299999999999997</v>
          </cell>
          <cell r="D28" t="str">
            <v>N/A</v>
          </cell>
          <cell r="E28" t="str">
            <v>N/A</v>
          </cell>
          <cell r="F28">
            <v>0.83082981275752354</v>
          </cell>
          <cell r="H28">
            <v>0.83099999999999996</v>
          </cell>
          <cell r="L28" t="str">
            <v>Fix It Right</v>
          </cell>
          <cell r="M28" t="str">
            <v>H</v>
          </cell>
          <cell r="N28">
            <v>0.84699999999999998</v>
          </cell>
          <cell r="O28" t="str">
            <v>N/A</v>
          </cell>
          <cell r="P28" t="str">
            <v>N/A</v>
          </cell>
          <cell r="Q28">
            <v>0.83671658815825611</v>
          </cell>
          <cell r="S28">
            <v>0.83699999999999997</v>
          </cell>
          <cell r="V28" t="str">
            <v/>
          </cell>
          <cell r="W28" t="str">
            <v>ê</v>
          </cell>
          <cell r="Y28" t="str">
            <v>M</v>
          </cell>
          <cell r="Z28" t="str">
            <v>O</v>
          </cell>
        </row>
        <row r="29">
          <cell r="A29" t="str">
            <v>Percent of Actual Meters Read</v>
          </cell>
          <cell r="B29" t="str">
            <v>H</v>
          </cell>
          <cell r="C29">
            <v>0.89900000000000002</v>
          </cell>
          <cell r="D29">
            <v>0.90100000000000002</v>
          </cell>
          <cell r="E29" t="str">
            <v>é</v>
          </cell>
          <cell r="F29">
            <v>0.879</v>
          </cell>
          <cell r="G29">
            <v>0.879</v>
          </cell>
          <cell r="L29" t="str">
            <v>Percent of Actual Meters Read</v>
          </cell>
          <cell r="M29" t="str">
            <v>H</v>
          </cell>
          <cell r="N29">
            <v>0.89200000000000002</v>
          </cell>
          <cell r="O29">
            <v>0.90100000000000002</v>
          </cell>
          <cell r="P29" t="str">
            <v>-</v>
          </cell>
          <cell r="Q29">
            <v>0.88300000000000001</v>
          </cell>
          <cell r="R29">
            <v>0.88300000000000001</v>
          </cell>
          <cell r="V29" t="str">
            <v>ê</v>
          </cell>
          <cell r="W29" t="str">
            <v>ê</v>
          </cell>
          <cell r="Y29" t="str">
            <v>M</v>
          </cell>
          <cell r="Z29" t="str">
            <v>O</v>
          </cell>
        </row>
        <row r="30">
          <cell r="A30" t="str">
            <v>Gen'l Inquiry Service Level (30 sec.)</v>
          </cell>
          <cell r="B30" t="str">
            <v>H</v>
          </cell>
          <cell r="C30">
            <v>0.76800000000000002</v>
          </cell>
          <cell r="D30">
            <v>0.51</v>
          </cell>
          <cell r="E30" t="str">
            <v>é</v>
          </cell>
          <cell r="F30">
            <v>0.66100000000000003</v>
          </cell>
          <cell r="G30">
            <v>0.66100000000000003</v>
          </cell>
          <cell r="L30" t="str">
            <v>Gen'l Inquiry Service Level (30 sec.)</v>
          </cell>
          <cell r="M30" t="str">
            <v>H</v>
          </cell>
          <cell r="N30">
            <v>0.748</v>
          </cell>
          <cell r="O30">
            <v>0.51</v>
          </cell>
          <cell r="P30" t="str">
            <v>+</v>
          </cell>
          <cell r="Q30">
            <v>0.627</v>
          </cell>
          <cell r="R30">
            <v>0.627</v>
          </cell>
          <cell r="V30" t="str">
            <v>é</v>
          </cell>
          <cell r="W30" t="str">
            <v>ê</v>
          </cell>
          <cell r="Y30" t="str">
            <v>M</v>
          </cell>
          <cell r="Z30" t="str">
            <v>O</v>
          </cell>
        </row>
        <row r="31">
          <cell r="A31" t="str">
            <v>First Contact Resolution</v>
          </cell>
          <cell r="B31" t="str">
            <v>H</v>
          </cell>
          <cell r="C31">
            <v>0.86599999999999999</v>
          </cell>
          <cell r="D31" t="str">
            <v>N/A</v>
          </cell>
          <cell r="E31" t="str">
            <v>é</v>
          </cell>
          <cell r="F31">
            <v>0.86299999999999999</v>
          </cell>
          <cell r="G31">
            <v>0.86299999999999999</v>
          </cell>
          <cell r="L31" t="str">
            <v>First Contact Resolution</v>
          </cell>
          <cell r="M31" t="str">
            <v>H</v>
          </cell>
          <cell r="N31">
            <v>0.86599999999999999</v>
          </cell>
          <cell r="O31" t="str">
            <v>N/A</v>
          </cell>
          <cell r="P31" t="str">
            <v>N/A</v>
          </cell>
          <cell r="Q31">
            <v>0.86599999999999999</v>
          </cell>
          <cell r="R31">
            <v>0.86599999999999999</v>
          </cell>
          <cell r="V31" t="str">
            <v/>
          </cell>
          <cell r="W31" t="str">
            <v>ê</v>
          </cell>
          <cell r="Y31" t="str">
            <v>M</v>
          </cell>
          <cell r="Z31" t="str">
            <v>O</v>
          </cell>
        </row>
        <row r="32">
          <cell r="A32" t="str">
            <v>BPU Inquiry Rate-Collection</v>
          </cell>
          <cell r="B32" t="str">
            <v>L</v>
          </cell>
          <cell r="C32">
            <v>0.81</v>
          </cell>
          <cell r="D32">
            <v>1.25</v>
          </cell>
          <cell r="E32" t="str">
            <v>é</v>
          </cell>
          <cell r="F32">
            <v>1.41</v>
          </cell>
          <cell r="G32">
            <v>1.41</v>
          </cell>
          <cell r="L32" t="str">
            <v>BPU Inquiry Rate-Collection</v>
          </cell>
          <cell r="M32" t="str">
            <v>L</v>
          </cell>
          <cell r="N32">
            <v>0.7</v>
          </cell>
          <cell r="O32">
            <v>1.25</v>
          </cell>
          <cell r="P32" t="str">
            <v>-</v>
          </cell>
          <cell r="Q32">
            <v>1.87</v>
          </cell>
          <cell r="R32">
            <v>1.87</v>
          </cell>
          <cell r="V32" t="str">
            <v>ê</v>
          </cell>
          <cell r="W32" t="str">
            <v>ê</v>
          </cell>
          <cell r="Y32" t="str">
            <v>M</v>
          </cell>
          <cell r="Z32" t="str">
            <v>C</v>
          </cell>
        </row>
        <row r="33">
          <cell r="A33" t="str">
            <v>BPU Inquiries - Non-Collection</v>
          </cell>
          <cell r="B33" t="str">
            <v>L</v>
          </cell>
          <cell r="C33">
            <v>223</v>
          </cell>
          <cell r="D33">
            <v>1500</v>
          </cell>
          <cell r="E33" t="str">
            <v>é</v>
          </cell>
          <cell r="F33">
            <v>448</v>
          </cell>
          <cell r="G33">
            <v>346</v>
          </cell>
          <cell r="H33">
            <v>48</v>
          </cell>
          <cell r="I33">
            <v>24</v>
          </cell>
          <cell r="J33">
            <v>30</v>
          </cell>
          <cell r="L33" t="str">
            <v>BPU Inquiries - Non-Collection</v>
          </cell>
          <cell r="M33" t="str">
            <v>L</v>
          </cell>
          <cell r="N33">
            <v>103</v>
          </cell>
          <cell r="O33" t="str">
            <v>N/A</v>
          </cell>
          <cell r="P33" t="str">
            <v>N/A</v>
          </cell>
          <cell r="Q33">
            <v>270</v>
          </cell>
          <cell r="R33">
            <v>210</v>
          </cell>
          <cell r="S33">
            <v>33</v>
          </cell>
          <cell r="T33">
            <v>11</v>
          </cell>
          <cell r="U33">
            <v>14</v>
          </cell>
          <cell r="V33" t="str">
            <v>é</v>
          </cell>
          <cell r="W33" t="str">
            <v>ê</v>
          </cell>
          <cell r="Y33" t="str">
            <v>M</v>
          </cell>
          <cell r="Z33" t="str">
            <v>O</v>
          </cell>
        </row>
        <row r="34">
          <cell r="A34" t="str">
            <v>Perception Survey (Res/Sm Business)</v>
          </cell>
          <cell r="B34" t="str">
            <v>H</v>
          </cell>
          <cell r="C34">
            <v>74</v>
          </cell>
          <cell r="D34">
            <v>76</v>
          </cell>
          <cell r="E34" t="str">
            <v>é</v>
          </cell>
          <cell r="F34">
            <v>75</v>
          </cell>
          <cell r="L34" t="str">
            <v>Perception Survey (Res/Sm Business)</v>
          </cell>
          <cell r="M34" t="str">
            <v>H</v>
          </cell>
          <cell r="N34">
            <v>74</v>
          </cell>
          <cell r="O34">
            <v>76</v>
          </cell>
          <cell r="P34" t="str">
            <v>-</v>
          </cell>
          <cell r="Q34">
            <v>75</v>
          </cell>
          <cell r="V34" t="str">
            <v>ê</v>
          </cell>
          <cell r="W34" t="str">
            <v>é</v>
          </cell>
          <cell r="Y34" t="str">
            <v>M</v>
          </cell>
          <cell r="Z34" t="str">
            <v>O</v>
          </cell>
        </row>
        <row r="35">
          <cell r="A35" t="str">
            <v>Perception Survey (Large Business)</v>
          </cell>
          <cell r="B35" t="str">
            <v>H</v>
          </cell>
          <cell r="C35">
            <v>76</v>
          </cell>
          <cell r="D35">
            <v>77</v>
          </cell>
          <cell r="E35" t="str">
            <v>é</v>
          </cell>
          <cell r="F35">
            <v>73</v>
          </cell>
          <cell r="L35" t="str">
            <v>Perception Survey (Large Business)</v>
          </cell>
          <cell r="M35" t="str">
            <v>H</v>
          </cell>
          <cell r="N35">
            <v>76</v>
          </cell>
          <cell r="O35">
            <v>77</v>
          </cell>
          <cell r="P35" t="str">
            <v>-</v>
          </cell>
          <cell r="Q35">
            <v>73</v>
          </cell>
          <cell r="V35" t="str">
            <v>ê</v>
          </cell>
          <cell r="W35" t="str">
            <v>ê</v>
          </cell>
          <cell r="Y35" t="str">
            <v>M</v>
          </cell>
          <cell r="Z35" t="str">
            <v>O</v>
          </cell>
        </row>
        <row r="36">
          <cell r="A36" t="str">
            <v>Moment of Truth Survey</v>
          </cell>
          <cell r="B36" t="str">
            <v>H</v>
          </cell>
          <cell r="C36" t="str">
            <v>Qtrly</v>
          </cell>
          <cell r="D36">
            <v>9</v>
          </cell>
          <cell r="E36" t="str">
            <v>é</v>
          </cell>
          <cell r="F36" t="str">
            <v>Qtrly</v>
          </cell>
          <cell r="G36" t="str">
            <v>Qtrly</v>
          </cell>
          <cell r="H36" t="str">
            <v>Qtrly</v>
          </cell>
          <cell r="I36" t="str">
            <v>Qtrly</v>
          </cell>
          <cell r="L36" t="str">
            <v>Moment of Truth Survey</v>
          </cell>
          <cell r="M36" t="str">
            <v>H</v>
          </cell>
          <cell r="N36" t="str">
            <v>Qtrly</v>
          </cell>
          <cell r="O36">
            <v>9</v>
          </cell>
          <cell r="P36" t="str">
            <v>o</v>
          </cell>
          <cell r="Q36" t="str">
            <v>Qtrly</v>
          </cell>
          <cell r="R36" t="str">
            <v>Qtrly</v>
          </cell>
          <cell r="S36" t="str">
            <v>Qtrly</v>
          </cell>
          <cell r="T36" t="str">
            <v>Qtrly</v>
          </cell>
          <cell r="V36" t="str">
            <v/>
          </cell>
          <cell r="W36" t="str">
            <v/>
          </cell>
          <cell r="Y36" t="str">
            <v>Q</v>
          </cell>
          <cell r="Z36" t="str">
            <v>O</v>
          </cell>
        </row>
        <row r="37">
          <cell r="A37" t="str">
            <v>New Business Construction Survey</v>
          </cell>
          <cell r="B37" t="str">
            <v>H</v>
          </cell>
          <cell r="C37" t="str">
            <v>Qtrly</v>
          </cell>
          <cell r="D37">
            <v>8.6</v>
          </cell>
          <cell r="E37" t="str">
            <v>é</v>
          </cell>
          <cell r="F37" t="str">
            <v>Qtrly</v>
          </cell>
          <cell r="G37" t="str">
            <v>Qtrly</v>
          </cell>
          <cell r="H37" t="str">
            <v>Qtrly</v>
          </cell>
          <cell r="I37" t="str">
            <v>Qtrly</v>
          </cell>
          <cell r="L37" t="str">
            <v>New Business Construction Survey</v>
          </cell>
          <cell r="M37" t="str">
            <v>H</v>
          </cell>
          <cell r="N37" t="str">
            <v>Qtrly</v>
          </cell>
          <cell r="O37">
            <v>8.6</v>
          </cell>
          <cell r="P37" t="str">
            <v>o</v>
          </cell>
          <cell r="Q37" t="str">
            <v>Qtrly</v>
          </cell>
          <cell r="R37" t="str">
            <v>Qtrly</v>
          </cell>
          <cell r="S37" t="str">
            <v>Qtrly</v>
          </cell>
          <cell r="T37" t="str">
            <v>Qtrly</v>
          </cell>
          <cell r="V37" t="str">
            <v/>
          </cell>
          <cell r="W37" t="str">
            <v/>
          </cell>
          <cell r="Y37" t="str">
            <v>Q</v>
          </cell>
          <cell r="Z37" t="str">
            <v>O</v>
          </cell>
        </row>
        <row r="39">
          <cell r="A39" t="str">
            <v>ECONOMIC</v>
          </cell>
          <cell r="B39" t="str">
            <v>PSE&amp;G</v>
          </cell>
          <cell r="L39" t="str">
            <v>ECONOMIC</v>
          </cell>
          <cell r="M39" t="str">
            <v>PSE&amp;G</v>
          </cell>
        </row>
        <row r="40">
          <cell r="B40" t="str">
            <v>L/H</v>
          </cell>
          <cell r="C40" t="str">
            <v>Feb 08 YTD</v>
          </cell>
          <cell r="D40" t="str">
            <v>2009 Target</v>
          </cell>
          <cell r="E40" t="str">
            <v>YE Forecast</v>
          </cell>
          <cell r="F40" t="str">
            <v>PSE&amp;G</v>
          </cell>
          <cell r="G40" t="str">
            <v>Cust Ops</v>
          </cell>
          <cell r="H40" t="str">
            <v>Gas</v>
          </cell>
          <cell r="I40" t="str">
            <v>Electric</v>
          </cell>
          <cell r="J40" t="str">
            <v>Other</v>
          </cell>
          <cell r="M40" t="str">
            <v>L/H</v>
          </cell>
          <cell r="N40" t="str">
            <v>Feb 08</v>
          </cell>
          <cell r="O40" t="str">
            <v>2009 Target</v>
          </cell>
          <cell r="P40" t="str">
            <v>Monthly / Quarterly Status</v>
          </cell>
          <cell r="Q40" t="str">
            <v>PSE&amp;G</v>
          </cell>
          <cell r="R40" t="str">
            <v>Cust Ops</v>
          </cell>
          <cell r="S40" t="str">
            <v>Gas</v>
          </cell>
          <cell r="T40" t="str">
            <v>Electric</v>
          </cell>
          <cell r="U40" t="str">
            <v>Other</v>
          </cell>
        </row>
        <row r="41">
          <cell r="A41" t="str">
            <v>Total CapEx ($M)</v>
          </cell>
          <cell r="B41" t="str">
            <v>L</v>
          </cell>
          <cell r="C41">
            <v>97.8</v>
          </cell>
          <cell r="D41">
            <v>775.6</v>
          </cell>
          <cell r="E41" t="str">
            <v>é</v>
          </cell>
          <cell r="F41">
            <v>130.6</v>
          </cell>
          <cell r="G41">
            <v>12.3</v>
          </cell>
          <cell r="H41">
            <v>23.566223469999997</v>
          </cell>
          <cell r="I41">
            <v>94.696738999999994</v>
          </cell>
          <cell r="J41">
            <v>0</v>
          </cell>
          <cell r="L41" t="str">
            <v>Total CapEx ($M)</v>
          </cell>
          <cell r="M41" t="str">
            <v>L</v>
          </cell>
          <cell r="N41">
            <v>52.4</v>
          </cell>
          <cell r="O41">
            <v>68</v>
          </cell>
          <cell r="P41" t="str">
            <v>+</v>
          </cell>
          <cell r="Q41">
            <v>70.117122129999998</v>
          </cell>
          <cell r="R41">
            <v>7.1</v>
          </cell>
          <cell r="S41">
            <v>11.289068289999999</v>
          </cell>
          <cell r="T41">
            <v>51.745144000000003</v>
          </cell>
          <cell r="U41">
            <v>0</v>
          </cell>
          <cell r="V41" t="str">
            <v>é</v>
          </cell>
          <cell r="W41" t="str">
            <v>ê</v>
          </cell>
          <cell r="Y41" t="str">
            <v>M</v>
          </cell>
          <cell r="Z41" t="str">
            <v>O</v>
          </cell>
        </row>
        <row r="42">
          <cell r="A42" t="str">
            <v>Accountability O&amp;M ($M)</v>
          </cell>
          <cell r="B42" t="str">
            <v>L</v>
          </cell>
          <cell r="C42">
            <v>124</v>
          </cell>
          <cell r="D42">
            <v>784.5</v>
          </cell>
          <cell r="E42" t="str">
            <v>é</v>
          </cell>
          <cell r="F42">
            <v>127.39</v>
          </cell>
          <cell r="G42">
            <v>27.665000000000003</v>
          </cell>
          <cell r="H42">
            <v>43.884999999999998</v>
          </cell>
          <cell r="I42">
            <v>51.056058596400753</v>
          </cell>
          <cell r="J42">
            <v>4.7</v>
          </cell>
          <cell r="L42" t="str">
            <v>Accountability O&amp;M ($M)</v>
          </cell>
          <cell r="M42" t="str">
            <v>L</v>
          </cell>
          <cell r="N42">
            <v>60.8</v>
          </cell>
          <cell r="O42">
            <v>60.57</v>
          </cell>
          <cell r="P42" t="str">
            <v>-</v>
          </cell>
          <cell r="Q42">
            <v>60.91</v>
          </cell>
          <cell r="R42">
            <v>13.532000000000002</v>
          </cell>
          <cell r="S42">
            <v>20.233000000000001</v>
          </cell>
          <cell r="T42">
            <v>24.601637179702145</v>
          </cell>
          <cell r="U42">
            <v>2.6000000000000005</v>
          </cell>
          <cell r="V42" t="str">
            <v>é</v>
          </cell>
          <cell r="W42" t="str">
            <v>ê</v>
          </cell>
          <cell r="Y42" t="str">
            <v>M</v>
          </cell>
          <cell r="Z42" t="str">
            <v>O</v>
          </cell>
        </row>
        <row r="43">
          <cell r="A43" t="str">
            <v>Controllable O&amp;M ($M)</v>
          </cell>
          <cell r="B43" t="str">
            <v>L</v>
          </cell>
          <cell r="C43">
            <v>77.5</v>
          </cell>
          <cell r="D43">
            <v>991.4</v>
          </cell>
          <cell r="E43" t="str">
            <v>é</v>
          </cell>
          <cell r="F43">
            <v>158.5</v>
          </cell>
          <cell r="L43" t="str">
            <v>Controllable O&amp;M ($M)</v>
          </cell>
          <cell r="M43" t="str">
            <v>L</v>
          </cell>
          <cell r="N43">
            <v>77.5</v>
          </cell>
          <cell r="O43">
            <v>76.400000000000006</v>
          </cell>
          <cell r="P43" t="str">
            <v>-</v>
          </cell>
          <cell r="Q43">
            <v>76.2</v>
          </cell>
          <cell r="V43" t="str">
            <v>é</v>
          </cell>
          <cell r="W43" t="str">
            <v>ê</v>
          </cell>
          <cell r="Y43" t="str">
            <v>M</v>
          </cell>
          <cell r="Z43" t="str">
            <v>N</v>
          </cell>
        </row>
        <row r="44">
          <cell r="A44" t="str">
            <v>Net Write-Off ($) /$100 billed</v>
          </cell>
          <cell r="B44" t="str">
            <v>L</v>
          </cell>
          <cell r="C44">
            <v>0.7</v>
          </cell>
          <cell r="D44">
            <v>0.82</v>
          </cell>
          <cell r="E44" t="str">
            <v>é</v>
          </cell>
          <cell r="F44">
            <v>0.71</v>
          </cell>
          <cell r="G44">
            <v>0.71</v>
          </cell>
          <cell r="L44" t="str">
            <v>Net Write-Off ($) /$100 billed</v>
          </cell>
          <cell r="M44" t="str">
            <v>L</v>
          </cell>
          <cell r="N44">
            <v>0.71</v>
          </cell>
          <cell r="O44">
            <v>0.82</v>
          </cell>
          <cell r="P44" t="str">
            <v>+</v>
          </cell>
          <cell r="Q44">
            <v>0.69</v>
          </cell>
          <cell r="R44">
            <v>0.69</v>
          </cell>
          <cell r="V44" t="str">
            <v>é</v>
          </cell>
          <cell r="W44" t="str">
            <v>ê</v>
          </cell>
          <cell r="Y44" t="str">
            <v>M</v>
          </cell>
          <cell r="Z44" t="str">
            <v>O</v>
          </cell>
        </row>
        <row r="45">
          <cell r="A45" t="str">
            <v>Days Sales Outstanding</v>
          </cell>
          <cell r="B45" t="str">
            <v>L</v>
          </cell>
          <cell r="C45">
            <v>36.4</v>
          </cell>
          <cell r="D45">
            <v>34.5</v>
          </cell>
          <cell r="E45" t="str">
            <v>é</v>
          </cell>
          <cell r="F45">
            <v>33.700000000000003</v>
          </cell>
          <cell r="G45">
            <v>33.700000000000003</v>
          </cell>
          <cell r="L45" t="str">
            <v>Days Sales Outstanding</v>
          </cell>
          <cell r="M45" t="str">
            <v>L</v>
          </cell>
          <cell r="N45">
            <v>35.1</v>
          </cell>
          <cell r="O45">
            <v>34.5</v>
          </cell>
          <cell r="P45" t="str">
            <v>-</v>
          </cell>
          <cell r="Q45">
            <v>26.6</v>
          </cell>
          <cell r="R45">
            <v>26.6</v>
          </cell>
          <cell r="V45" t="str">
            <v>é</v>
          </cell>
          <cell r="W45" t="str">
            <v>é</v>
          </cell>
          <cell r="Y45" t="str">
            <v>M</v>
          </cell>
          <cell r="Z45" t="str">
            <v>O</v>
          </cell>
        </row>
        <row r="46">
          <cell r="A46" t="str">
            <v>Funds from Operations/Debt</v>
          </cell>
          <cell r="B46" t="str">
            <v>H</v>
          </cell>
          <cell r="C46" t="str">
            <v>Qrtly</v>
          </cell>
          <cell r="D46">
            <v>0.19500000000000001</v>
          </cell>
          <cell r="E46" t="str">
            <v>é</v>
          </cell>
          <cell r="F46" t="str">
            <v>Qtrly</v>
          </cell>
          <cell r="L46" t="str">
            <v>Funds from Operations/Debt</v>
          </cell>
          <cell r="M46" t="str">
            <v>H</v>
          </cell>
          <cell r="P46" t="str">
            <v xml:space="preserve"> </v>
          </cell>
          <cell r="V46" t="str">
            <v/>
          </cell>
          <cell r="W46" t="str">
            <v/>
          </cell>
          <cell r="Y46" t="str">
            <v>Q</v>
          </cell>
          <cell r="Z46" t="str">
            <v>O</v>
          </cell>
        </row>
        <row r="47">
          <cell r="A47" t="str">
            <v>ROIC</v>
          </cell>
          <cell r="B47" t="str">
            <v>H</v>
          </cell>
          <cell r="C47">
            <v>7.22E-2</v>
          </cell>
          <cell r="D47">
            <v>6.2E-2</v>
          </cell>
          <cell r="E47" t="str">
            <v>é</v>
          </cell>
          <cell r="F47">
            <v>6.9400000000000003E-2</v>
          </cell>
          <cell r="L47" t="str">
            <v>ROIC</v>
          </cell>
          <cell r="M47" t="str">
            <v>H</v>
          </cell>
          <cell r="N47">
            <v>7.22E-2</v>
          </cell>
          <cell r="O47">
            <v>6.2E-2</v>
          </cell>
          <cell r="P47" t="str">
            <v>+</v>
          </cell>
          <cell r="Q47">
            <v>6.9400000000000003E-2</v>
          </cell>
          <cell r="V47" t="str">
            <v>é</v>
          </cell>
          <cell r="W47" t="str">
            <v>é</v>
          </cell>
          <cell r="Y47" t="str">
            <v>M</v>
          </cell>
          <cell r="Z47" t="str">
            <v>O</v>
          </cell>
        </row>
        <row r="48">
          <cell r="A48" t="str">
            <v>Administrative cost of PSE&amp;G Solar Loan Program</v>
          </cell>
          <cell r="B48" t="str">
            <v>H</v>
          </cell>
          <cell r="C48" t="str">
            <v>Qtrly</v>
          </cell>
          <cell r="D48">
            <v>1939</v>
          </cell>
          <cell r="E48" t="str">
            <v>é</v>
          </cell>
          <cell r="F48" t="str">
            <v>Qtrly</v>
          </cell>
          <cell r="J48" t="str">
            <v>Qtrly</v>
          </cell>
          <cell r="L48" t="str">
            <v>Administrative cost of PSE&amp;G Solar Loan Program</v>
          </cell>
          <cell r="M48" t="str">
            <v>H</v>
          </cell>
          <cell r="N48" t="str">
            <v>Qtrly</v>
          </cell>
          <cell r="O48" t="str">
            <v xml:space="preserve"> </v>
          </cell>
          <cell r="P48" t="str">
            <v>o</v>
          </cell>
          <cell r="Q48" t="str">
            <v>Qtrly</v>
          </cell>
          <cell r="U48" t="str">
            <v>Qtrly</v>
          </cell>
          <cell r="V48" t="str">
            <v/>
          </cell>
          <cell r="W48" t="str">
            <v/>
          </cell>
          <cell r="Y48" t="str">
            <v>Q</v>
          </cell>
          <cell r="Z48" t="str">
            <v>N</v>
          </cell>
        </row>
        <row r="49">
          <cell r="A49" t="str">
            <v>EE-Productivity Measure (carbon abatement)</v>
          </cell>
          <cell r="B49" t="str">
            <v>L</v>
          </cell>
          <cell r="C49" t="str">
            <v>Qtrly</v>
          </cell>
          <cell r="D49">
            <v>0.26</v>
          </cell>
          <cell r="E49" t="str">
            <v>é</v>
          </cell>
          <cell r="F49" t="str">
            <v>Qtrly</v>
          </cell>
          <cell r="J49" t="str">
            <v>Qtrly</v>
          </cell>
          <cell r="L49" t="str">
            <v>EE-Productivity Measure (carbon abatement)</v>
          </cell>
          <cell r="M49" t="str">
            <v>L</v>
          </cell>
          <cell r="N49" t="str">
            <v>Qtrly</v>
          </cell>
          <cell r="O49" t="str">
            <v xml:space="preserve"> </v>
          </cell>
          <cell r="P49" t="str">
            <v>o</v>
          </cell>
          <cell r="Q49" t="str">
            <v>Qtrly</v>
          </cell>
          <cell r="U49" t="str">
            <v>Qtrly</v>
          </cell>
          <cell r="V49" t="str">
            <v/>
          </cell>
          <cell r="W49" t="str">
            <v/>
          </cell>
          <cell r="Y49" t="str">
            <v>Q</v>
          </cell>
          <cell r="Z49" t="str">
            <v>N</v>
          </cell>
        </row>
        <row r="50">
          <cell r="A50" t="str">
            <v>Capital Projects' Results</v>
          </cell>
          <cell r="B50" t="str">
            <v>H</v>
          </cell>
          <cell r="C50" t="str">
            <v>Qtrly</v>
          </cell>
          <cell r="D50">
            <v>0.82899999999999996</v>
          </cell>
          <cell r="E50" t="str">
            <v>é</v>
          </cell>
          <cell r="F50" t="str">
            <v>Qtrly</v>
          </cell>
          <cell r="G50" t="str">
            <v>Qtrly</v>
          </cell>
          <cell r="H50" t="str">
            <v>Qtrly</v>
          </cell>
          <cell r="I50" t="str">
            <v>Qtrly</v>
          </cell>
          <cell r="L50" t="str">
            <v>Capital Projects' Results</v>
          </cell>
          <cell r="M50" t="str">
            <v>H</v>
          </cell>
          <cell r="P50" t="str">
            <v xml:space="preserve"> </v>
          </cell>
          <cell r="V50" t="str">
            <v/>
          </cell>
          <cell r="W50" t="str">
            <v/>
          </cell>
          <cell r="Y50" t="str">
            <v>Q</v>
          </cell>
          <cell r="Z50" t="str">
            <v>N</v>
          </cell>
        </row>
        <row r="51">
          <cell r="A51" t="str">
            <v>Current Capital Performance</v>
          </cell>
          <cell r="B51" t="str">
            <v>H</v>
          </cell>
          <cell r="D51">
            <v>1</v>
          </cell>
          <cell r="E51" t="str">
            <v>é</v>
          </cell>
          <cell r="F51">
            <v>0.92</v>
          </cell>
          <cell r="G51">
            <v>1.1000000000000001</v>
          </cell>
          <cell r="I51">
            <v>0.84256725850135439</v>
          </cell>
          <cell r="L51" t="str">
            <v>Current Capital Performance</v>
          </cell>
          <cell r="M51" t="str">
            <v>H</v>
          </cell>
          <cell r="O51">
            <v>1</v>
          </cell>
          <cell r="P51" t="str">
            <v>o</v>
          </cell>
          <cell r="Q51">
            <v>0.92</v>
          </cell>
          <cell r="R51">
            <v>1.1000000000000001</v>
          </cell>
          <cell r="T51">
            <v>0.84256725850135439</v>
          </cell>
          <cell r="V51" t="str">
            <v>ê</v>
          </cell>
          <cell r="W51" t="str">
            <v/>
          </cell>
          <cell r="Y51" t="str">
            <v>M</v>
          </cell>
          <cell r="Z51" t="str">
            <v>N</v>
          </cell>
        </row>
        <row r="53">
          <cell r="A53" t="str">
            <v>GREEN ENERGY</v>
          </cell>
          <cell r="B53" t="str">
            <v>PSE&amp;G</v>
          </cell>
          <cell r="L53" t="str">
            <v>GREEN ENERGY</v>
          </cell>
          <cell r="M53" t="str">
            <v>PSE&amp;G</v>
          </cell>
        </row>
        <row r="54">
          <cell r="B54" t="str">
            <v>L/H</v>
          </cell>
          <cell r="C54" t="str">
            <v>Feb 08 YTD</v>
          </cell>
          <cell r="D54" t="str">
            <v>2009 Target</v>
          </cell>
          <cell r="E54" t="str">
            <v>YE Forecast</v>
          </cell>
          <cell r="F54" t="str">
            <v>PSE&amp;G</v>
          </cell>
          <cell r="G54" t="str">
            <v>Cust Ops</v>
          </cell>
          <cell r="H54" t="str">
            <v>Gas</v>
          </cell>
          <cell r="I54" t="str">
            <v>Electric</v>
          </cell>
          <cell r="J54" t="str">
            <v>Other</v>
          </cell>
          <cell r="M54" t="str">
            <v>L/H</v>
          </cell>
          <cell r="N54" t="str">
            <v>Feb 08</v>
          </cell>
          <cell r="O54" t="str">
            <v>2009 Target</v>
          </cell>
          <cell r="P54" t="str">
            <v>Monthly / Quarterly Status</v>
          </cell>
          <cell r="Q54" t="str">
            <v>PSE&amp;G</v>
          </cell>
          <cell r="R54" t="str">
            <v>Cust Ops</v>
          </cell>
          <cell r="S54" t="str">
            <v>Gas</v>
          </cell>
          <cell r="T54" t="str">
            <v>Electric</v>
          </cell>
          <cell r="U54" t="str">
            <v>Other</v>
          </cell>
        </row>
        <row r="55">
          <cell r="A55" t="str">
            <v>Fleet MPG</v>
          </cell>
          <cell r="B55" t="str">
            <v>H</v>
          </cell>
          <cell r="C55" t="str">
            <v>N/A</v>
          </cell>
          <cell r="D55">
            <v>8.9</v>
          </cell>
          <cell r="E55" t="str">
            <v>é</v>
          </cell>
          <cell r="F55">
            <v>8.7899999999999991</v>
          </cell>
          <cell r="L55" t="str">
            <v>Fleet MPG</v>
          </cell>
          <cell r="M55" t="str">
            <v>H</v>
          </cell>
          <cell r="N55">
            <v>0</v>
          </cell>
          <cell r="O55" t="str">
            <v xml:space="preserve"> </v>
          </cell>
          <cell r="P55" t="str">
            <v>o</v>
          </cell>
          <cell r="Q55">
            <v>0</v>
          </cell>
          <cell r="V55" t="str">
            <v>ê</v>
          </cell>
          <cell r="W55" t="str">
            <v/>
          </cell>
          <cell r="Y55" t="str">
            <v>M</v>
          </cell>
          <cell r="Z55" t="str">
            <v>O</v>
          </cell>
        </row>
        <row r="56">
          <cell r="A56" t="str">
            <v>Peak Demand Reduction (MW)</v>
          </cell>
          <cell r="B56" t="str">
            <v>H</v>
          </cell>
          <cell r="D56">
            <v>61.8</v>
          </cell>
          <cell r="E56" t="str">
            <v>é</v>
          </cell>
          <cell r="F56" t="str">
            <v>Qtrly</v>
          </cell>
          <cell r="J56" t="str">
            <v>Qtrly</v>
          </cell>
          <cell r="L56" t="str">
            <v>Peak Demand Reduction (MW)</v>
          </cell>
          <cell r="M56" t="str">
            <v>H</v>
          </cell>
          <cell r="O56">
            <v>61.8</v>
          </cell>
          <cell r="P56" t="str">
            <v>o</v>
          </cell>
          <cell r="Q56" t="str">
            <v>Qtrly</v>
          </cell>
          <cell r="U56" t="str">
            <v>Qtrly</v>
          </cell>
          <cell r="V56" t="str">
            <v/>
          </cell>
          <cell r="W56" t="str">
            <v/>
          </cell>
          <cell r="Y56" t="str">
            <v>Q</v>
          </cell>
          <cell r="Z56" t="str">
            <v>N</v>
          </cell>
        </row>
        <row r="57">
          <cell r="A57" t="str">
            <v>Renewable Energy Generated (kWh)</v>
          </cell>
          <cell r="B57" t="str">
            <v>H</v>
          </cell>
          <cell r="D57">
            <v>8479000</v>
          </cell>
          <cell r="E57" t="str">
            <v>é</v>
          </cell>
          <cell r="F57" t="str">
            <v>Qtrly</v>
          </cell>
          <cell r="J57" t="str">
            <v>Qtrly</v>
          </cell>
          <cell r="L57" t="str">
            <v>Renewable Energy Generated (kWh)</v>
          </cell>
          <cell r="M57" t="str">
            <v>H</v>
          </cell>
          <cell r="O57">
            <v>8479000</v>
          </cell>
          <cell r="P57" t="str">
            <v>o</v>
          </cell>
          <cell r="Q57" t="str">
            <v>Qtrly</v>
          </cell>
          <cell r="U57" t="str">
            <v>Qtrly</v>
          </cell>
          <cell r="V57" t="str">
            <v/>
          </cell>
          <cell r="W57" t="str">
            <v/>
          </cell>
          <cell r="Y57" t="str">
            <v>Q</v>
          </cell>
          <cell r="Z57" t="str">
            <v>N</v>
          </cell>
        </row>
        <row r="58">
          <cell r="A58" t="str">
            <v>Net Number of New Solar Meters in UEZs</v>
          </cell>
          <cell r="B58" t="str">
            <v>H</v>
          </cell>
          <cell r="D58">
            <v>6</v>
          </cell>
          <cell r="E58" t="str">
            <v>é</v>
          </cell>
          <cell r="F58" t="str">
            <v>Qtrly</v>
          </cell>
          <cell r="J58" t="str">
            <v>Qtrly</v>
          </cell>
          <cell r="L58" t="str">
            <v>Net Number of New Solar Meters in UEZs</v>
          </cell>
          <cell r="M58" t="str">
            <v>H</v>
          </cell>
          <cell r="O58">
            <v>6</v>
          </cell>
          <cell r="P58" t="str">
            <v>o</v>
          </cell>
          <cell r="Q58" t="str">
            <v>Qtrly</v>
          </cell>
          <cell r="U58" t="str">
            <v>Qtrly</v>
          </cell>
          <cell r="V58" t="str">
            <v/>
          </cell>
          <cell r="W58" t="str">
            <v/>
          </cell>
          <cell r="Y58" t="str">
            <v>Q</v>
          </cell>
          <cell r="Z58" t="str">
            <v>N</v>
          </cell>
        </row>
        <row r="59">
          <cell r="A59" t="str">
            <v>Non-Hazardous Waste</v>
          </cell>
          <cell r="B59" t="str">
            <v>L</v>
          </cell>
          <cell r="C59" t="str">
            <v>Qtrly</v>
          </cell>
          <cell r="D59">
            <v>0.96899999999999997</v>
          </cell>
          <cell r="E59" t="str">
            <v>é</v>
          </cell>
          <cell r="F59" t="str">
            <v>Qtrly</v>
          </cell>
          <cell r="G59" t="str">
            <v>Qtrly</v>
          </cell>
          <cell r="H59" t="str">
            <v>Qtrly</v>
          </cell>
          <cell r="I59" t="str">
            <v>Qtrly</v>
          </cell>
          <cell r="L59" t="str">
            <v>Non-Hazardous Waste</v>
          </cell>
          <cell r="M59" t="str">
            <v>L</v>
          </cell>
          <cell r="O59">
            <v>0.96899999999999997</v>
          </cell>
          <cell r="P59" t="str">
            <v>o</v>
          </cell>
          <cell r="Q59" t="str">
            <v>Qtrly</v>
          </cell>
          <cell r="R59" t="str">
            <v>Qtrly</v>
          </cell>
          <cell r="S59" t="str">
            <v>Qtrly</v>
          </cell>
          <cell r="T59" t="str">
            <v>Qtrly</v>
          </cell>
          <cell r="V59" t="str">
            <v/>
          </cell>
          <cell r="W59" t="str">
            <v/>
          </cell>
          <cell r="Y59" t="str">
            <v>Q</v>
          </cell>
          <cell r="Z59" t="str">
            <v>N</v>
          </cell>
        </row>
        <row r="60">
          <cell r="A60" t="str">
            <v>Hazardous Waste</v>
          </cell>
          <cell r="B60" t="str">
            <v>L</v>
          </cell>
          <cell r="C60" t="str">
            <v>Qtrly</v>
          </cell>
          <cell r="D60">
            <v>3.59</v>
          </cell>
          <cell r="E60" t="str">
            <v>é</v>
          </cell>
          <cell r="F60" t="str">
            <v>Qtrly</v>
          </cell>
          <cell r="G60" t="str">
            <v xml:space="preserve"> </v>
          </cell>
          <cell r="H60" t="str">
            <v xml:space="preserve"> </v>
          </cell>
          <cell r="I60" t="str">
            <v xml:space="preserve"> </v>
          </cell>
          <cell r="L60" t="str">
            <v>Hazardous Waste</v>
          </cell>
          <cell r="M60" t="str">
            <v>L</v>
          </cell>
          <cell r="N60">
            <v>0</v>
          </cell>
          <cell r="O60">
            <v>3.59</v>
          </cell>
          <cell r="P60" t="str">
            <v>o</v>
          </cell>
          <cell r="Q60" t="str">
            <v>Qtrly</v>
          </cell>
          <cell r="R60" t="str">
            <v xml:space="preserve"> </v>
          </cell>
          <cell r="S60" t="str">
            <v xml:space="preserve"> </v>
          </cell>
          <cell r="T60" t="str">
            <v xml:space="preserve"> </v>
          </cell>
          <cell r="V60" t="str">
            <v/>
          </cell>
          <cell r="W60" t="str">
            <v/>
          </cell>
          <cell r="Y60" t="str">
            <v>Q</v>
          </cell>
          <cell r="Z60" t="str">
            <v>N</v>
          </cell>
        </row>
        <row r="61">
          <cell r="A61" t="str">
            <v>Carbon Abatement Energy Savings (kWh equivalent)</v>
          </cell>
          <cell r="B61" t="str">
            <v>H</v>
          </cell>
          <cell r="D61">
            <v>30373151</v>
          </cell>
          <cell r="E61" t="str">
            <v>é</v>
          </cell>
          <cell r="F61">
            <v>725149</v>
          </cell>
          <cell r="J61">
            <v>30373151</v>
          </cell>
          <cell r="L61" t="str">
            <v>Carbon Abatement Energy Savings (kWh equivalent)</v>
          </cell>
          <cell r="M61" t="str">
            <v>H</v>
          </cell>
          <cell r="P61" t="str">
            <v>N/A</v>
          </cell>
          <cell r="Q61">
            <v>438838</v>
          </cell>
          <cell r="U61">
            <v>438838</v>
          </cell>
          <cell r="V61" t="str">
            <v>ê</v>
          </cell>
          <cell r="W61" t="str">
            <v/>
          </cell>
        </row>
        <row r="62">
          <cell r="V62">
            <v>15</v>
          </cell>
          <cell r="W62">
            <v>9</v>
          </cell>
        </row>
        <row r="63">
          <cell r="A63" t="str">
            <v>Expected to meet or exceed goal   é    Achievement of goal not yet assured   çè    Not expected to meet goal   ê</v>
          </cell>
          <cell r="L63" t="str">
            <v xml:space="preserve">LEGEND:    Monthly Status:        +  = Better than Plan,        o  = On Plan,        -  = Worse than Plan,      </v>
          </cell>
          <cell r="V63">
            <v>0.55555555555555558</v>
          </cell>
          <cell r="W63">
            <v>0.34615384615384615</v>
          </cell>
          <cell r="Y63">
            <v>44</v>
          </cell>
          <cell r="Z63">
            <v>44</v>
          </cell>
        </row>
      </sheetData>
      <sheetData sheetId="2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SE&amp;G old"/>
      <sheetName val="Reporting_Period"/>
      <sheetName val="PSE&amp;G"/>
      <sheetName val="Definitions"/>
    </sheetNames>
    <sheetDataSet>
      <sheetData sheetId="0" refreshError="1"/>
      <sheetData sheetId="1" refreshError="1"/>
      <sheetData sheetId="2" refreshError="1">
        <row r="6">
          <cell r="A6" t="str">
            <v>PEOPLE providing</v>
          </cell>
          <cell r="B6" t="str">
            <v>PSE&amp;G</v>
          </cell>
          <cell r="L6" t="str">
            <v>PEOPLE providing</v>
          </cell>
          <cell r="M6" t="str">
            <v>PSE&amp;G</v>
          </cell>
          <cell r="Y6" t="str">
            <v>M</v>
          </cell>
        </row>
        <row r="7">
          <cell r="B7" t="str">
            <v>L/H</v>
          </cell>
          <cell r="C7" t="str">
            <v>Nov 09 YTD</v>
          </cell>
          <cell r="D7" t="str">
            <v>2009 Target</v>
          </cell>
          <cell r="E7" t="str">
            <v>YE Forecast</v>
          </cell>
          <cell r="F7" t="str">
            <v>PSE&amp;G</v>
          </cell>
          <cell r="G7" t="str">
            <v>Cust Ops</v>
          </cell>
          <cell r="H7" t="str">
            <v>Gas</v>
          </cell>
          <cell r="I7" t="str">
            <v>Electric</v>
          </cell>
          <cell r="J7" t="str">
            <v>Other</v>
          </cell>
          <cell r="M7" t="str">
            <v>L/H</v>
          </cell>
          <cell r="N7" t="str">
            <v>Nov 09</v>
          </cell>
          <cell r="O7" t="str">
            <v>2009 Target</v>
          </cell>
          <cell r="P7" t="str">
            <v>Monthly / Quarterly Status</v>
          </cell>
          <cell r="Q7" t="str">
            <v>PSE&amp;G</v>
          </cell>
          <cell r="R7" t="str">
            <v>Cust Ops</v>
          </cell>
          <cell r="S7" t="str">
            <v>Gas</v>
          </cell>
          <cell r="T7" t="str">
            <v>Electric</v>
          </cell>
          <cell r="U7" t="str">
            <v>Other</v>
          </cell>
          <cell r="Y7" t="str">
            <v>M</v>
          </cell>
        </row>
        <row r="8">
          <cell r="A8" t="str">
            <v>OSHA Recordable Incidence Rate</v>
          </cell>
          <cell r="B8" t="str">
            <v>L</v>
          </cell>
          <cell r="C8">
            <v>2.02</v>
          </cell>
          <cell r="D8">
            <v>1.8</v>
          </cell>
          <cell r="E8" t="str">
            <v>é</v>
          </cell>
          <cell r="F8">
            <v>1.75</v>
          </cell>
          <cell r="G8">
            <v>1.21</v>
          </cell>
          <cell r="H8">
            <v>2.2000000000000002</v>
          </cell>
          <cell r="I8">
            <v>1.7716194643412808</v>
          </cell>
          <cell r="L8" t="str">
            <v>OSHA Recordable Incidence Rate</v>
          </cell>
          <cell r="M8" t="str">
            <v>L</v>
          </cell>
          <cell r="N8">
            <v>1.4372491871842543</v>
          </cell>
          <cell r="O8">
            <v>1.8</v>
          </cell>
          <cell r="P8" t="str">
            <v>+</v>
          </cell>
          <cell r="Q8">
            <v>1.33</v>
          </cell>
          <cell r="R8">
            <v>0.79</v>
          </cell>
          <cell r="S8">
            <v>2.2400000000000002</v>
          </cell>
          <cell r="T8">
            <v>0.92271234523374668</v>
          </cell>
          <cell r="V8" t="str">
            <v>é</v>
          </cell>
          <cell r="W8" t="str">
            <v>é</v>
          </cell>
          <cell r="Y8" t="str">
            <v>M</v>
          </cell>
          <cell r="Z8" t="str">
            <v>O</v>
          </cell>
        </row>
        <row r="9">
          <cell r="A9" t="str">
            <v>OSHA Days Away Rate (Severity)</v>
          </cell>
          <cell r="B9" t="str">
            <v>L</v>
          </cell>
          <cell r="C9">
            <v>9.18</v>
          </cell>
          <cell r="D9">
            <v>7.94</v>
          </cell>
          <cell r="E9" t="str">
            <v>ê</v>
          </cell>
          <cell r="F9">
            <v>17.48</v>
          </cell>
          <cell r="G9">
            <v>20.25</v>
          </cell>
          <cell r="H9">
            <v>13.3</v>
          </cell>
          <cell r="I9">
            <v>19.487814107754087</v>
          </cell>
          <cell r="L9" t="str">
            <v>OSHA Days Away Rate (Severity)</v>
          </cell>
          <cell r="M9" t="str">
            <v>L</v>
          </cell>
          <cell r="N9">
            <v>13.67</v>
          </cell>
          <cell r="O9">
            <v>7.94</v>
          </cell>
          <cell r="P9" t="str">
            <v>-</v>
          </cell>
          <cell r="Q9">
            <v>13.67</v>
          </cell>
          <cell r="R9">
            <v>11.84</v>
          </cell>
          <cell r="S9">
            <v>3.36</v>
          </cell>
          <cell r="T9">
            <v>23.529164803460542</v>
          </cell>
          <cell r="V9" t="str">
            <v>ê</v>
          </cell>
          <cell r="W9" t="str">
            <v>ê</v>
          </cell>
          <cell r="Y9" t="str">
            <v>M</v>
          </cell>
          <cell r="Z9" t="str">
            <v>O</v>
          </cell>
        </row>
        <row r="10">
          <cell r="A10" t="str">
            <v>Motor Vehicle Accident Rate</v>
          </cell>
          <cell r="B10" t="str">
            <v>L</v>
          </cell>
          <cell r="C10">
            <v>4.57</v>
          </cell>
          <cell r="D10">
            <v>3.42</v>
          </cell>
          <cell r="E10" t="str">
            <v>ê</v>
          </cell>
          <cell r="F10">
            <v>5.22</v>
          </cell>
          <cell r="G10">
            <v>5.44</v>
          </cell>
          <cell r="H10">
            <v>4.07</v>
          </cell>
          <cell r="I10">
            <v>6.571678915513381</v>
          </cell>
          <cell r="J10">
            <v>7.44</v>
          </cell>
          <cell r="L10" t="str">
            <v>Motor Vehicle Accident Rate</v>
          </cell>
          <cell r="M10" t="str">
            <v>L</v>
          </cell>
          <cell r="N10">
            <v>3.08</v>
          </cell>
          <cell r="O10">
            <v>3.42</v>
          </cell>
          <cell r="P10" t="str">
            <v>-</v>
          </cell>
          <cell r="Q10">
            <v>5.47</v>
          </cell>
          <cell r="R10">
            <v>10.02</v>
          </cell>
          <cell r="S10">
            <v>4.3433023382409433</v>
          </cell>
          <cell r="T10">
            <v>5.5327368581938794</v>
          </cell>
          <cell r="U10">
            <v>0</v>
          </cell>
          <cell r="V10" t="str">
            <v>ê</v>
          </cell>
          <cell r="W10" t="str">
            <v>ê</v>
          </cell>
          <cell r="Y10" t="str">
            <v>M</v>
          </cell>
          <cell r="Z10" t="str">
            <v>O</v>
          </cell>
        </row>
        <row r="11">
          <cell r="A11" t="str">
            <v>Availability - Illness</v>
          </cell>
          <cell r="B11" t="str">
            <v>H</v>
          </cell>
          <cell r="C11">
            <v>0.96599999999999997</v>
          </cell>
          <cell r="D11">
            <v>0.97299999999999998</v>
          </cell>
          <cell r="E11" t="str">
            <v>ê</v>
          </cell>
          <cell r="F11">
            <v>0.96499999999999997</v>
          </cell>
          <cell r="G11">
            <v>0.95599999999999996</v>
          </cell>
          <cell r="H11">
            <v>0.96899999999999997</v>
          </cell>
          <cell r="I11">
            <v>0.96793335842588191</v>
          </cell>
          <cell r="J11">
            <v>0.97899999999999998</v>
          </cell>
          <cell r="L11" t="str">
            <v>Availability - Illness</v>
          </cell>
          <cell r="M11" t="str">
            <v>H</v>
          </cell>
          <cell r="N11">
            <v>0.97199999999999998</v>
          </cell>
          <cell r="O11">
            <v>0.97299999999999998</v>
          </cell>
          <cell r="P11" t="str">
            <v>-</v>
          </cell>
          <cell r="Q11">
            <v>0.96899999999999997</v>
          </cell>
          <cell r="R11">
            <v>0.95599999999999996</v>
          </cell>
          <cell r="S11">
            <v>0.97199999999999998</v>
          </cell>
          <cell r="T11">
            <v>0.97497910678755451</v>
          </cell>
          <cell r="U11">
            <v>0.96899999999999997</v>
          </cell>
          <cell r="V11" t="str">
            <v>ê</v>
          </cell>
          <cell r="W11" t="str">
            <v>ê</v>
          </cell>
          <cell r="Y11" t="str">
            <v>M</v>
          </cell>
          <cell r="Z11" t="str">
            <v>O</v>
          </cell>
        </row>
        <row r="12">
          <cell r="A12" t="str">
            <v>Overtime</v>
          </cell>
          <cell r="B12" t="str">
            <v>L</v>
          </cell>
          <cell r="C12">
            <v>0.16900000000000001</v>
          </cell>
          <cell r="D12">
            <v>0.113</v>
          </cell>
          <cell r="E12" t="str">
            <v>ê</v>
          </cell>
          <cell r="F12">
            <v>0.16600000000000001</v>
          </cell>
          <cell r="G12">
            <v>0.121</v>
          </cell>
          <cell r="H12">
            <v>0.16039999999999999</v>
          </cell>
          <cell r="I12">
            <v>0.20263991287408198</v>
          </cell>
          <cell r="L12" t="str">
            <v>Overtime</v>
          </cell>
          <cell r="M12" t="str">
            <v>L</v>
          </cell>
          <cell r="N12">
            <v>0.182</v>
          </cell>
          <cell r="O12">
            <v>0.113</v>
          </cell>
          <cell r="P12" t="str">
            <v>-</v>
          </cell>
          <cell r="Q12">
            <v>0.19700000000000001</v>
          </cell>
          <cell r="R12">
            <v>9.8000000000000004E-2</v>
          </cell>
          <cell r="S12">
            <v>0.25240000000000001</v>
          </cell>
          <cell r="T12">
            <v>0.21997347365814832</v>
          </cell>
          <cell r="Y12" t="str">
            <v>M</v>
          </cell>
          <cell r="Z12" t="str">
            <v>O</v>
          </cell>
        </row>
        <row r="13">
          <cell r="A13" t="str">
            <v>Staffing Levels - Permanent</v>
          </cell>
          <cell r="B13" t="str">
            <v>L</v>
          </cell>
          <cell r="C13">
            <v>6318</v>
          </cell>
          <cell r="D13">
            <v>6271</v>
          </cell>
          <cell r="E13" t="str">
            <v>é</v>
          </cell>
          <cell r="F13">
            <v>6352</v>
          </cell>
          <cell r="G13">
            <v>1511</v>
          </cell>
          <cell r="H13">
            <v>2055</v>
          </cell>
          <cell r="I13">
            <v>2722</v>
          </cell>
          <cell r="J13">
            <v>64</v>
          </cell>
          <cell r="V13" t="str">
            <v>ê</v>
          </cell>
          <cell r="W13" t="str">
            <v>ê</v>
          </cell>
          <cell r="Y13" t="str">
            <v>M</v>
          </cell>
          <cell r="Z13" t="str">
            <v>O</v>
          </cell>
        </row>
        <row r="14">
          <cell r="A14" t="str">
            <v>Employee Development - MAST</v>
          </cell>
          <cell r="B14" t="str">
            <v>H</v>
          </cell>
          <cell r="C14">
            <v>0.72199999999999998</v>
          </cell>
          <cell r="D14">
            <v>0.95</v>
          </cell>
          <cell r="E14" t="str">
            <v>é</v>
          </cell>
          <cell r="F14">
            <v>0.76929999999999998</v>
          </cell>
          <cell r="G14">
            <v>0.78</v>
          </cell>
          <cell r="H14">
            <v>0.85899999999999999</v>
          </cell>
          <cell r="I14">
            <v>0.7411271062271062</v>
          </cell>
          <cell r="J14">
            <v>0.55900000000000005</v>
          </cell>
          <cell r="V14" t="str">
            <v>ê</v>
          </cell>
          <cell r="W14" t="str">
            <v>é</v>
          </cell>
          <cell r="Y14" t="str">
            <v>M</v>
          </cell>
          <cell r="Z14" t="str">
            <v>O</v>
          </cell>
        </row>
        <row r="15">
          <cell r="A15" t="str">
            <v>Succession Planning</v>
          </cell>
          <cell r="B15" t="str">
            <v>H</v>
          </cell>
          <cell r="C15">
            <v>0.64615384615384619</v>
          </cell>
          <cell r="D15">
            <v>0.73799999999999999</v>
          </cell>
          <cell r="E15" t="str">
            <v>é</v>
          </cell>
          <cell r="F15">
            <v>0.73015873015873012</v>
          </cell>
          <cell r="V15" t="str">
            <v>ê</v>
          </cell>
          <cell r="W15" t="str">
            <v>é</v>
          </cell>
          <cell r="Y15" t="str">
            <v>Q</v>
          </cell>
          <cell r="Z15" t="str">
            <v>N</v>
          </cell>
        </row>
        <row r="16">
          <cell r="A16" t="str">
            <v>Corporate Culture for Ethics and Compliance</v>
          </cell>
          <cell r="B16" t="str">
            <v>H</v>
          </cell>
          <cell r="D16">
            <v>0.66</v>
          </cell>
          <cell r="E16" t="str">
            <v>ê</v>
          </cell>
          <cell r="F16">
            <v>0.64</v>
          </cell>
          <cell r="G16">
            <v>0.65</v>
          </cell>
          <cell r="H16">
            <v>0.62</v>
          </cell>
          <cell r="I16">
            <v>0.65</v>
          </cell>
          <cell r="V16" t="str">
            <v>ê</v>
          </cell>
          <cell r="W16" t="str">
            <v/>
          </cell>
          <cell r="Y16" t="str">
            <v>Q</v>
          </cell>
          <cell r="Z16" t="str">
            <v>O</v>
          </cell>
        </row>
        <row r="17">
          <cell r="A17" t="str">
            <v>Employee Technical Training - BU</v>
          </cell>
          <cell r="B17" t="str">
            <v>H</v>
          </cell>
          <cell r="C17">
            <v>0.64300000000000002</v>
          </cell>
          <cell r="D17">
            <v>1</v>
          </cell>
          <cell r="E17" t="str">
            <v>é</v>
          </cell>
          <cell r="F17">
            <v>0.7833939799591938</v>
          </cell>
          <cell r="G17">
            <v>1.02</v>
          </cell>
          <cell r="H17">
            <v>0</v>
          </cell>
          <cell r="I17">
            <v>0.82999940992506049</v>
          </cell>
          <cell r="V17" t="str">
            <v>ê</v>
          </cell>
          <cell r="W17" t="str">
            <v>é</v>
          </cell>
          <cell r="Y17" t="str">
            <v>Q</v>
          </cell>
          <cell r="Z17" t="str">
            <v>O</v>
          </cell>
        </row>
        <row r="18">
          <cell r="A18" t="str">
            <v>Fringe Benefit Rate</v>
          </cell>
          <cell r="B18" t="str">
            <v>L</v>
          </cell>
          <cell r="C18">
            <v>0.30941935511527424</v>
          </cell>
          <cell r="D18">
            <v>0.50449999999999995</v>
          </cell>
          <cell r="E18" t="str">
            <v>é</v>
          </cell>
          <cell r="F18">
            <v>0.48480434542471712</v>
          </cell>
          <cell r="V18" t="str">
            <v>é</v>
          </cell>
          <cell r="W18" t="str">
            <v>ê</v>
          </cell>
          <cell r="Y18" t="str">
            <v>Q</v>
          </cell>
          <cell r="Z18" t="str">
            <v>O</v>
          </cell>
        </row>
        <row r="19">
          <cell r="Y19" t="str">
            <v>M</v>
          </cell>
        </row>
        <row r="20">
          <cell r="A20" t="str">
            <v>SAFE, RELIABLE</v>
          </cell>
          <cell r="B20" t="str">
            <v>PSE&amp;G</v>
          </cell>
          <cell r="L20" t="str">
            <v>SAFE, RELIABLE</v>
          </cell>
          <cell r="M20" t="str">
            <v>PSE&amp;G</v>
          </cell>
          <cell r="Y20" t="str">
            <v>M</v>
          </cell>
        </row>
        <row r="21">
          <cell r="B21" t="str">
            <v>L/H</v>
          </cell>
          <cell r="C21" t="str">
            <v>Nov 09 YTD</v>
          </cell>
          <cell r="D21" t="str">
            <v>2009 Target</v>
          </cell>
          <cell r="E21" t="str">
            <v>YE Forecast</v>
          </cell>
          <cell r="F21" t="str">
            <v>PSE&amp;G</v>
          </cell>
          <cell r="G21" t="str">
            <v>Cust Ops</v>
          </cell>
          <cell r="H21" t="str">
            <v>Gas</v>
          </cell>
          <cell r="I21" t="str">
            <v>Electric</v>
          </cell>
          <cell r="J21" t="str">
            <v>Other</v>
          </cell>
          <cell r="M21" t="str">
            <v>L/H</v>
          </cell>
          <cell r="N21" t="str">
            <v>Nov 09</v>
          </cell>
          <cell r="O21" t="str">
            <v>2009 Target</v>
          </cell>
          <cell r="P21" t="str">
            <v>Monthly / Quarterly Status</v>
          </cell>
          <cell r="Q21" t="str">
            <v>PSE&amp;G</v>
          </cell>
          <cell r="R21" t="str">
            <v>Cust Ops</v>
          </cell>
          <cell r="S21" t="str">
            <v>Gas</v>
          </cell>
          <cell r="T21" t="str">
            <v>Electric</v>
          </cell>
          <cell r="U21" t="str">
            <v>Other</v>
          </cell>
          <cell r="Y21" t="str">
            <v>M</v>
          </cell>
        </row>
        <row r="22">
          <cell r="A22" t="str">
            <v>SAIFI</v>
          </cell>
          <cell r="B22" t="str">
            <v>L</v>
          </cell>
          <cell r="C22">
            <v>0.66</v>
          </cell>
          <cell r="D22">
            <v>0.72</v>
          </cell>
          <cell r="E22" t="str">
            <v>é</v>
          </cell>
          <cell r="F22">
            <v>0.64</v>
          </cell>
          <cell r="I22">
            <v>0.64</v>
          </cell>
          <cell r="L22" t="str">
            <v>SAIFI</v>
          </cell>
          <cell r="M22" t="str">
            <v>L</v>
          </cell>
          <cell r="N22">
            <v>0.04</v>
          </cell>
          <cell r="O22">
            <v>5.0996821272297967E-2</v>
          </cell>
          <cell r="P22" t="str">
            <v>+</v>
          </cell>
          <cell r="Q22">
            <v>0.04</v>
          </cell>
          <cell r="T22">
            <v>0.04</v>
          </cell>
          <cell r="V22" t="str">
            <v>é</v>
          </cell>
          <cell r="W22" t="str">
            <v>é</v>
          </cell>
          <cell r="Y22" t="str">
            <v>M</v>
          </cell>
          <cell r="Z22" t="str">
            <v>O</v>
          </cell>
        </row>
        <row r="23">
          <cell r="A23" t="str">
            <v>MAIFI</v>
          </cell>
          <cell r="B23" t="str">
            <v>L</v>
          </cell>
          <cell r="C23">
            <v>1.24</v>
          </cell>
          <cell r="D23">
            <v>1.25</v>
          </cell>
          <cell r="E23" t="str">
            <v>é</v>
          </cell>
          <cell r="F23">
            <v>1.1399999999999999</v>
          </cell>
          <cell r="I23">
            <v>1.1399999999999999</v>
          </cell>
          <cell r="L23" t="str">
            <v>MAIFI</v>
          </cell>
          <cell r="M23" t="str">
            <v>L</v>
          </cell>
          <cell r="N23">
            <v>0.09</v>
          </cell>
          <cell r="O23">
            <v>0.11391304347826098</v>
          </cell>
          <cell r="P23" t="str">
            <v>+</v>
          </cell>
          <cell r="Q23">
            <v>0.08</v>
          </cell>
          <cell r="T23">
            <v>0.08</v>
          </cell>
          <cell r="V23" t="str">
            <v>é</v>
          </cell>
          <cell r="W23" t="str">
            <v>é</v>
          </cell>
          <cell r="Y23" t="str">
            <v>M</v>
          </cell>
          <cell r="Z23" t="str">
            <v>O</v>
          </cell>
        </row>
        <row r="24">
          <cell r="A24" t="str">
            <v>CAIDI</v>
          </cell>
          <cell r="B24" t="str">
            <v>L</v>
          </cell>
          <cell r="C24">
            <v>65.400000000000006</v>
          </cell>
          <cell r="D24">
            <v>66.5</v>
          </cell>
          <cell r="E24" t="str">
            <v>é</v>
          </cell>
          <cell r="F24">
            <v>64.11</v>
          </cell>
          <cell r="I24">
            <v>64.11</v>
          </cell>
          <cell r="L24" t="str">
            <v>CAIDI</v>
          </cell>
          <cell r="M24" t="str">
            <v>L</v>
          </cell>
          <cell r="N24">
            <v>46.8</v>
          </cell>
          <cell r="O24">
            <v>58.344090663574896</v>
          </cell>
          <cell r="P24" t="str">
            <v>-</v>
          </cell>
          <cell r="Q24">
            <v>70.39</v>
          </cell>
          <cell r="T24">
            <v>70.39</v>
          </cell>
          <cell r="V24" t="str">
            <v>é</v>
          </cell>
          <cell r="W24" t="str">
            <v>é</v>
          </cell>
          <cell r="Y24" t="str">
            <v>M</v>
          </cell>
          <cell r="Z24" t="str">
            <v>O</v>
          </cell>
        </row>
        <row r="25">
          <cell r="A25" t="str">
            <v>CEMI</v>
          </cell>
          <cell r="B25" t="str">
            <v>L</v>
          </cell>
          <cell r="C25">
            <v>0.02</v>
          </cell>
          <cell r="D25">
            <v>2.3E-2</v>
          </cell>
          <cell r="E25" t="str">
            <v>é</v>
          </cell>
          <cell r="F25">
            <v>1.0999999999999999E-2</v>
          </cell>
          <cell r="I25">
            <v>1.0999999999999999E-2</v>
          </cell>
          <cell r="L25" t="str">
            <v>CEMI</v>
          </cell>
          <cell r="M25" t="str">
            <v>L</v>
          </cell>
          <cell r="N25">
            <v>0</v>
          </cell>
          <cell r="O25">
            <v>0</v>
          </cell>
          <cell r="P25" t="str">
            <v>o</v>
          </cell>
          <cell r="Q25">
            <v>0</v>
          </cell>
          <cell r="T25">
            <v>0</v>
          </cell>
          <cell r="V25" t="str">
            <v>é</v>
          </cell>
          <cell r="W25" t="str">
            <v>é</v>
          </cell>
          <cell r="Y25" t="str">
            <v>M</v>
          </cell>
          <cell r="Z25" t="str">
            <v>O</v>
          </cell>
        </row>
        <row r="26">
          <cell r="A26" t="str">
            <v>Gas Leak Reports per Mile</v>
          </cell>
          <cell r="B26" t="str">
            <v>L</v>
          </cell>
          <cell r="C26">
            <v>0.20899999999999999</v>
          </cell>
          <cell r="D26">
            <v>0.222</v>
          </cell>
          <cell r="E26" t="str">
            <v>é</v>
          </cell>
          <cell r="F26">
            <v>0.18906559222724459</v>
          </cell>
          <cell r="H26">
            <v>0.189</v>
          </cell>
          <cell r="L26" t="str">
            <v>Gas Leak Reports per Mile</v>
          </cell>
          <cell r="M26" t="str">
            <v>L</v>
          </cell>
          <cell r="N26">
            <v>1.2E-2</v>
          </cell>
          <cell r="O26">
            <v>1.4017627333333319E-2</v>
          </cell>
          <cell r="P26" t="str">
            <v>+</v>
          </cell>
          <cell r="Q26">
            <v>1.2821957549319916E-2</v>
          </cell>
          <cell r="S26">
            <v>1.2999999999999999E-2</v>
          </cell>
          <cell r="V26" t="str">
            <v>é</v>
          </cell>
          <cell r="W26" t="str">
            <v>é</v>
          </cell>
          <cell r="Y26" t="str">
            <v>M</v>
          </cell>
          <cell r="Z26" t="str">
            <v>O</v>
          </cell>
        </row>
        <row r="27">
          <cell r="A27" t="str">
            <v>Damages per 1,000 Locate Requests</v>
          </cell>
          <cell r="B27" t="str">
            <v>L</v>
          </cell>
          <cell r="C27">
            <v>1.83</v>
          </cell>
          <cell r="D27">
            <v>1.97</v>
          </cell>
          <cell r="E27" t="str">
            <v>é</v>
          </cell>
          <cell r="F27">
            <v>1.52</v>
          </cell>
          <cell r="H27">
            <v>2.2799999999999998</v>
          </cell>
          <cell r="I27">
            <v>0.71</v>
          </cell>
          <cell r="L27" t="str">
            <v>Damages per 1,000 Locate Requests</v>
          </cell>
          <cell r="M27" t="str">
            <v>L</v>
          </cell>
          <cell r="N27">
            <v>1.7</v>
          </cell>
          <cell r="O27">
            <v>1.97</v>
          </cell>
          <cell r="P27" t="str">
            <v>+</v>
          </cell>
          <cell r="Q27">
            <v>1.94</v>
          </cell>
          <cell r="S27">
            <v>2.61</v>
          </cell>
          <cell r="T27">
            <v>1.24</v>
          </cell>
          <cell r="V27" t="str">
            <v>é</v>
          </cell>
          <cell r="W27" t="str">
            <v>é</v>
          </cell>
          <cell r="Y27" t="str">
            <v>M</v>
          </cell>
          <cell r="Z27" t="str">
            <v>O</v>
          </cell>
        </row>
        <row r="28">
          <cell r="A28" t="str">
            <v>Leak Response Rate</v>
          </cell>
          <cell r="B28" t="str">
            <v>H</v>
          </cell>
          <cell r="C28">
            <v>0.999</v>
          </cell>
          <cell r="D28">
            <v>0.99900000000000011</v>
          </cell>
          <cell r="E28" t="str">
            <v>é</v>
          </cell>
          <cell r="F28">
            <v>0.999</v>
          </cell>
          <cell r="H28">
            <v>0.999</v>
          </cell>
          <cell r="L28" t="str">
            <v>Leak Response Rate</v>
          </cell>
          <cell r="M28" t="str">
            <v>H</v>
          </cell>
          <cell r="N28">
            <v>0.99909999999999999</v>
          </cell>
          <cell r="O28">
            <v>0.99900000000000011</v>
          </cell>
          <cell r="P28" t="str">
            <v>-</v>
          </cell>
          <cell r="Q28">
            <v>0.998</v>
          </cell>
          <cell r="S28">
            <v>0.998</v>
          </cell>
          <cell r="V28" t="str">
            <v>é</v>
          </cell>
          <cell r="W28" t="str">
            <v>é</v>
          </cell>
          <cell r="Y28" t="str">
            <v>M</v>
          </cell>
          <cell r="Z28" t="str">
            <v>O</v>
          </cell>
        </row>
        <row r="29">
          <cell r="A29" t="str">
            <v>Fix It Right</v>
          </cell>
          <cell r="B29" t="str">
            <v>H</v>
          </cell>
          <cell r="C29">
            <v>0.86467000000000005</v>
          </cell>
          <cell r="D29" t="str">
            <v>N/A</v>
          </cell>
          <cell r="F29">
            <v>0</v>
          </cell>
          <cell r="H29">
            <v>0.83599999999999997</v>
          </cell>
          <cell r="L29" t="str">
            <v>Fix It Right</v>
          </cell>
          <cell r="M29" t="str">
            <v>H</v>
          </cell>
          <cell r="N29">
            <v>0.83869000000000005</v>
          </cell>
          <cell r="O29" t="str">
            <v>N/A</v>
          </cell>
          <cell r="P29" t="str">
            <v>N/A</v>
          </cell>
          <cell r="Q29">
            <v>0</v>
          </cell>
          <cell r="S29">
            <v>0.84899999999999998</v>
          </cell>
          <cell r="V29" t="str">
            <v/>
          </cell>
          <cell r="W29" t="str">
            <v>ê</v>
          </cell>
          <cell r="Y29" t="str">
            <v>M</v>
          </cell>
          <cell r="Z29" t="str">
            <v>O</v>
          </cell>
        </row>
        <row r="30">
          <cell r="A30" t="str">
            <v>Percent of Actual Meters Read</v>
          </cell>
          <cell r="B30" t="str">
            <v>H</v>
          </cell>
          <cell r="C30">
            <v>0.90100000000000002</v>
          </cell>
          <cell r="D30">
            <v>0.90100000000000002</v>
          </cell>
          <cell r="E30" t="str">
            <v>ê</v>
          </cell>
          <cell r="F30">
            <v>0.88400000000000001</v>
          </cell>
          <cell r="G30">
            <v>0.88400000000000001</v>
          </cell>
          <cell r="L30" t="str">
            <v>Percent of Actual Meters Read</v>
          </cell>
          <cell r="M30" t="str">
            <v>H</v>
          </cell>
          <cell r="N30">
            <v>0.90300000000000002</v>
          </cell>
          <cell r="O30">
            <v>0.90100000000000002</v>
          </cell>
          <cell r="P30" t="str">
            <v>-</v>
          </cell>
          <cell r="Q30">
            <v>0.89500000000000002</v>
          </cell>
          <cell r="R30">
            <v>0.89500000000000002</v>
          </cell>
          <cell r="V30" t="str">
            <v>ê</v>
          </cell>
          <cell r="W30" t="str">
            <v>ê</v>
          </cell>
          <cell r="Y30" t="str">
            <v>M</v>
          </cell>
          <cell r="Z30" t="str">
            <v>O</v>
          </cell>
        </row>
        <row r="31">
          <cell r="A31" t="str">
            <v>Gen'l Inquiry Service Level (30 sec.)</v>
          </cell>
          <cell r="B31" t="str">
            <v>H</v>
          </cell>
          <cell r="C31">
            <v>0.76</v>
          </cell>
          <cell r="D31">
            <v>0.51</v>
          </cell>
          <cell r="E31" t="str">
            <v>é</v>
          </cell>
          <cell r="F31">
            <v>0.61399999999999999</v>
          </cell>
          <cell r="G31">
            <v>0.61399999999999999</v>
          </cell>
          <cell r="L31" t="str">
            <v>Gen'l Inquiry Service Level (30 sec.)</v>
          </cell>
          <cell r="M31" t="str">
            <v>H</v>
          </cell>
          <cell r="N31">
            <v>0.70199999999999996</v>
          </cell>
          <cell r="O31">
            <v>0.51</v>
          </cell>
          <cell r="P31" t="str">
            <v>+</v>
          </cell>
          <cell r="Q31">
            <v>0.69499999999999995</v>
          </cell>
          <cell r="R31">
            <v>0.69499999999999995</v>
          </cell>
          <cell r="V31" t="str">
            <v>é</v>
          </cell>
          <cell r="W31" t="str">
            <v>ê</v>
          </cell>
          <cell r="Y31" t="str">
            <v>M</v>
          </cell>
          <cell r="Z31" t="str">
            <v>O</v>
          </cell>
        </row>
        <row r="32">
          <cell r="A32" t="str">
            <v>First Contact Resolution</v>
          </cell>
          <cell r="B32" t="str">
            <v>H</v>
          </cell>
          <cell r="C32">
            <v>0.871</v>
          </cell>
          <cell r="D32" t="str">
            <v>N/A</v>
          </cell>
          <cell r="F32">
            <v>0</v>
          </cell>
          <cell r="G32">
            <v>0</v>
          </cell>
          <cell r="L32" t="str">
            <v>First Contact Resolution</v>
          </cell>
          <cell r="M32" t="str">
            <v>H</v>
          </cell>
          <cell r="N32">
            <v>0.86</v>
          </cell>
          <cell r="O32" t="str">
            <v>N/A</v>
          </cell>
          <cell r="P32" t="str">
            <v>N/A</v>
          </cell>
          <cell r="Q32">
            <v>0</v>
          </cell>
          <cell r="R32">
            <v>0</v>
          </cell>
          <cell r="V32" t="str">
            <v/>
          </cell>
          <cell r="W32" t="str">
            <v>ê</v>
          </cell>
          <cell r="Y32" t="str">
            <v>M</v>
          </cell>
          <cell r="Z32" t="str">
            <v>O</v>
          </cell>
        </row>
        <row r="33">
          <cell r="A33" t="str">
            <v>BPU Inquiry Rate-Collection</v>
          </cell>
          <cell r="B33" t="str">
            <v>L</v>
          </cell>
          <cell r="C33">
            <v>1.27</v>
          </cell>
          <cell r="D33">
            <v>1.25</v>
          </cell>
          <cell r="E33" t="str">
            <v>ê</v>
          </cell>
          <cell r="F33">
            <v>1.84</v>
          </cell>
          <cell r="G33">
            <v>1.84</v>
          </cell>
          <cell r="L33" t="str">
            <v>BPU Inquiry Rate-Collection</v>
          </cell>
          <cell r="M33" t="str">
            <v>L</v>
          </cell>
          <cell r="N33">
            <v>1.43</v>
          </cell>
          <cell r="O33">
            <v>1.25</v>
          </cell>
          <cell r="P33" t="str">
            <v>+</v>
          </cell>
          <cell r="Q33">
            <v>0.99</v>
          </cell>
          <cell r="R33">
            <v>0.99</v>
          </cell>
          <cell r="V33" t="str">
            <v>ê</v>
          </cell>
          <cell r="W33" t="str">
            <v>ê</v>
          </cell>
          <cell r="Y33" t="str">
            <v>M</v>
          </cell>
          <cell r="Z33" t="str">
            <v>C</v>
          </cell>
        </row>
        <row r="34">
          <cell r="A34" t="str">
            <v>BPU Inquiries - Non-Collection</v>
          </cell>
          <cell r="B34" t="str">
            <v>L</v>
          </cell>
          <cell r="C34">
            <v>1305</v>
          </cell>
          <cell r="D34">
            <v>1500</v>
          </cell>
          <cell r="E34" t="str">
            <v>ê</v>
          </cell>
          <cell r="F34">
            <v>2662</v>
          </cell>
          <cell r="G34">
            <v>2193</v>
          </cell>
          <cell r="H34">
            <v>172</v>
          </cell>
          <cell r="I34">
            <v>145</v>
          </cell>
          <cell r="J34">
            <v>152</v>
          </cell>
          <cell r="L34" t="str">
            <v>BPU Inquiries - Non-Collection</v>
          </cell>
          <cell r="M34" t="str">
            <v>L</v>
          </cell>
          <cell r="N34">
            <v>89</v>
          </cell>
          <cell r="O34">
            <v>121</v>
          </cell>
          <cell r="P34" t="str">
            <v>-</v>
          </cell>
          <cell r="Q34">
            <v>258</v>
          </cell>
          <cell r="R34">
            <v>233</v>
          </cell>
          <cell r="S34">
            <v>3</v>
          </cell>
          <cell r="T34">
            <v>18</v>
          </cell>
          <cell r="U34">
            <v>4</v>
          </cell>
          <cell r="V34" t="str">
            <v>ê</v>
          </cell>
          <cell r="W34" t="str">
            <v>ê</v>
          </cell>
          <cell r="Y34" t="str">
            <v>M</v>
          </cell>
          <cell r="Z34" t="str">
            <v>O</v>
          </cell>
        </row>
        <row r="35">
          <cell r="A35" t="str">
            <v>Perception Survey (Residential)</v>
          </cell>
          <cell r="B35" t="str">
            <v>H</v>
          </cell>
          <cell r="C35">
            <v>75</v>
          </cell>
          <cell r="D35">
            <v>76</v>
          </cell>
          <cell r="E35" t="str">
            <v>ê</v>
          </cell>
          <cell r="F35">
            <v>74</v>
          </cell>
          <cell r="L35" t="str">
            <v>Perception Survey (Residential)</v>
          </cell>
          <cell r="M35" t="str">
            <v>H</v>
          </cell>
          <cell r="N35">
            <v>76</v>
          </cell>
          <cell r="O35">
            <v>76</v>
          </cell>
          <cell r="P35" t="str">
            <v>-</v>
          </cell>
          <cell r="Q35">
            <v>73</v>
          </cell>
          <cell r="V35" t="str">
            <v>ê</v>
          </cell>
          <cell r="W35" t="str">
            <v>ê</v>
          </cell>
          <cell r="Y35" t="str">
            <v>M</v>
          </cell>
          <cell r="Z35" t="str">
            <v>O</v>
          </cell>
        </row>
        <row r="36">
          <cell r="A36" t="str">
            <v>Perception Survey (Small Business)</v>
          </cell>
          <cell r="B36" t="str">
            <v>H</v>
          </cell>
          <cell r="C36">
            <v>76</v>
          </cell>
          <cell r="D36">
            <v>77</v>
          </cell>
          <cell r="E36" t="str">
            <v>ê</v>
          </cell>
          <cell r="F36">
            <v>75</v>
          </cell>
          <cell r="L36" t="str">
            <v>Perception Survey (Small Business)</v>
          </cell>
          <cell r="M36" t="str">
            <v>H</v>
          </cell>
          <cell r="N36">
            <v>74</v>
          </cell>
          <cell r="O36">
            <v>77</v>
          </cell>
          <cell r="P36" t="str">
            <v>-</v>
          </cell>
          <cell r="Q36">
            <v>74</v>
          </cell>
          <cell r="V36" t="str">
            <v>ê</v>
          </cell>
          <cell r="W36" t="str">
            <v>ê</v>
          </cell>
          <cell r="Y36" t="str">
            <v>M</v>
          </cell>
          <cell r="Z36" t="str">
            <v>O</v>
          </cell>
        </row>
        <row r="37">
          <cell r="A37" t="str">
            <v>Perception Survey (Large Business)</v>
          </cell>
          <cell r="B37" t="str">
            <v>H</v>
          </cell>
          <cell r="C37">
            <v>8.9</v>
          </cell>
          <cell r="D37">
            <v>9</v>
          </cell>
          <cell r="E37" t="str">
            <v>ê</v>
          </cell>
          <cell r="F37">
            <v>8.6999999999999993</v>
          </cell>
          <cell r="G37">
            <v>75</v>
          </cell>
          <cell r="H37">
            <v>0</v>
          </cell>
          <cell r="I37">
            <v>0</v>
          </cell>
          <cell r="L37" t="str">
            <v>Perception Survey (Large Business)</v>
          </cell>
          <cell r="M37" t="str">
            <v>H</v>
          </cell>
          <cell r="N37">
            <v>8.9</v>
          </cell>
          <cell r="O37">
            <v>9</v>
          </cell>
          <cell r="P37" t="str">
            <v>-</v>
          </cell>
          <cell r="Q37">
            <v>8.6999999999999993</v>
          </cell>
          <cell r="R37">
            <v>74</v>
          </cell>
          <cell r="S37">
            <v>0</v>
          </cell>
          <cell r="T37">
            <v>0</v>
          </cell>
          <cell r="V37" t="str">
            <v>ê</v>
          </cell>
          <cell r="W37" t="str">
            <v>ê</v>
          </cell>
          <cell r="Y37" t="str">
            <v>Q</v>
          </cell>
          <cell r="Z37" t="str">
            <v>O</v>
          </cell>
        </row>
        <row r="38">
          <cell r="A38" t="str">
            <v>Moment of Truth Survey</v>
          </cell>
          <cell r="B38" t="str">
            <v>H</v>
          </cell>
          <cell r="C38">
            <v>8.5</v>
          </cell>
          <cell r="D38">
            <v>8.6</v>
          </cell>
          <cell r="E38" t="str">
            <v>ê</v>
          </cell>
          <cell r="F38">
            <v>8.4</v>
          </cell>
          <cell r="G38">
            <v>8.1</v>
          </cell>
          <cell r="H38">
            <v>9.1</v>
          </cell>
          <cell r="I38">
            <v>8.76</v>
          </cell>
          <cell r="L38" t="str">
            <v>New Business Construction Survey</v>
          </cell>
          <cell r="M38" t="str">
            <v>H</v>
          </cell>
          <cell r="N38">
            <v>8.5</v>
          </cell>
          <cell r="O38">
            <v>8.6</v>
          </cell>
          <cell r="P38" t="str">
            <v>-</v>
          </cell>
          <cell r="Q38">
            <v>8.4</v>
          </cell>
          <cell r="R38" t="str">
            <v>Quarterly</v>
          </cell>
          <cell r="S38">
            <v>9.1999999999999993</v>
          </cell>
          <cell r="T38">
            <v>8.65</v>
          </cell>
          <cell r="V38" t="str">
            <v>ê</v>
          </cell>
          <cell r="W38" t="str">
            <v>ê</v>
          </cell>
          <cell r="Y38" t="str">
            <v>Q</v>
          </cell>
          <cell r="Z38" t="str">
            <v>O</v>
          </cell>
        </row>
        <row r="39">
          <cell r="Y39" t="str">
            <v>M</v>
          </cell>
        </row>
        <row r="40">
          <cell r="A40" t="str">
            <v>ECONOMIC</v>
          </cell>
          <cell r="B40" t="str">
            <v>PSE&amp;G</v>
          </cell>
          <cell r="L40" t="str">
            <v>ECONOMIC</v>
          </cell>
          <cell r="M40" t="str">
            <v>PSE&amp;G</v>
          </cell>
          <cell r="Y40" t="str">
            <v>M</v>
          </cell>
        </row>
        <row r="41">
          <cell r="B41" t="str">
            <v>L/H</v>
          </cell>
          <cell r="C41" t="str">
            <v>Nov 09 YTD</v>
          </cell>
          <cell r="D41" t="str">
            <v>2009 Target</v>
          </cell>
          <cell r="E41" t="str">
            <v>YE Forecast</v>
          </cell>
          <cell r="F41" t="str">
            <v>PSE&amp;G</v>
          </cell>
          <cell r="G41" t="str">
            <v>Cust Ops</v>
          </cell>
          <cell r="H41" t="str">
            <v>Gas</v>
          </cell>
          <cell r="I41" t="str">
            <v>Electric</v>
          </cell>
          <cell r="J41" t="str">
            <v>Other</v>
          </cell>
          <cell r="M41" t="str">
            <v>L/H</v>
          </cell>
          <cell r="N41" t="str">
            <v>Nov 09</v>
          </cell>
          <cell r="O41" t="str">
            <v>2009 Target</v>
          </cell>
          <cell r="P41" t="str">
            <v>Monthly / Quarterly Status</v>
          </cell>
          <cell r="Q41" t="str">
            <v>PSE&amp;G</v>
          </cell>
          <cell r="R41" t="str">
            <v>Cust Ops</v>
          </cell>
          <cell r="S41" t="str">
            <v>Gas</v>
          </cell>
          <cell r="T41" t="str">
            <v>Electric</v>
          </cell>
          <cell r="U41" t="str">
            <v>Other</v>
          </cell>
          <cell r="Y41" t="str">
            <v>M</v>
          </cell>
        </row>
        <row r="42">
          <cell r="A42" t="str">
            <v>Total CapEx ($M)</v>
          </cell>
          <cell r="B42" t="str">
            <v>L</v>
          </cell>
          <cell r="C42">
            <v>726.39999999999986</v>
          </cell>
          <cell r="D42">
            <v>775.6</v>
          </cell>
          <cell r="E42" t="str">
            <v>ê</v>
          </cell>
          <cell r="F42">
            <v>813.31045500000005</v>
          </cell>
          <cell r="G42">
            <v>37.229999999999997</v>
          </cell>
          <cell r="H42">
            <v>210.72</v>
          </cell>
          <cell r="I42">
            <v>565.36101299999996</v>
          </cell>
          <cell r="J42">
            <v>0</v>
          </cell>
          <cell r="L42" t="str">
            <v>Total CapEx ($M)</v>
          </cell>
          <cell r="M42" t="str">
            <v>L</v>
          </cell>
          <cell r="N42">
            <v>63.3</v>
          </cell>
          <cell r="O42">
            <v>61.8</v>
          </cell>
          <cell r="P42" t="str">
            <v>-</v>
          </cell>
          <cell r="Q42">
            <v>97.597088000000014</v>
          </cell>
          <cell r="R42">
            <v>0.30300000000000005</v>
          </cell>
          <cell r="S42">
            <v>26.545999999999999</v>
          </cell>
          <cell r="T42">
            <v>70.747945999999999</v>
          </cell>
          <cell r="U42">
            <v>0</v>
          </cell>
          <cell r="V42" t="str">
            <v>ê</v>
          </cell>
          <cell r="W42" t="str">
            <v>ê</v>
          </cell>
          <cell r="Y42" t="str">
            <v>M</v>
          </cell>
          <cell r="Z42" t="str">
            <v>O</v>
          </cell>
        </row>
        <row r="43">
          <cell r="A43" t="str">
            <v>Accountability O&amp;M ($M)</v>
          </cell>
          <cell r="B43" t="str">
            <v>L</v>
          </cell>
          <cell r="C43">
            <v>644.5</v>
          </cell>
          <cell r="D43">
            <v>784.5</v>
          </cell>
          <cell r="E43" t="str">
            <v>é</v>
          </cell>
          <cell r="F43">
            <v>693.55122788999984</v>
          </cell>
          <cell r="G43">
            <v>162.80000000000001</v>
          </cell>
          <cell r="H43">
            <v>214.887</v>
          </cell>
          <cell r="I43">
            <v>287.13512888584472</v>
          </cell>
          <cell r="J43">
            <v>28.772066580000004</v>
          </cell>
          <cell r="L43" t="str">
            <v>Accountability O&amp;M ($M)</v>
          </cell>
          <cell r="M43" t="str">
            <v>L</v>
          </cell>
          <cell r="N43">
            <v>52.1</v>
          </cell>
          <cell r="O43">
            <v>65.400000000000006</v>
          </cell>
          <cell r="P43" t="str">
            <v>+</v>
          </cell>
          <cell r="Q43">
            <v>57.086735029999993</v>
          </cell>
          <cell r="R43">
            <v>15.112959</v>
          </cell>
          <cell r="S43">
            <v>16.765999999999998</v>
          </cell>
          <cell r="T43">
            <v>22.648526738759756</v>
          </cell>
          <cell r="U43">
            <v>2.5595132299999994</v>
          </cell>
          <cell r="V43" t="str">
            <v>ê</v>
          </cell>
          <cell r="W43" t="str">
            <v>ê</v>
          </cell>
          <cell r="Y43" t="str">
            <v>M</v>
          </cell>
          <cell r="Z43" t="str">
            <v>O</v>
          </cell>
        </row>
        <row r="44">
          <cell r="A44" t="str">
            <v>Controllable O&amp;M ($M)</v>
          </cell>
          <cell r="B44" t="str">
            <v>L</v>
          </cell>
          <cell r="C44">
            <v>831.30000000000007</v>
          </cell>
          <cell r="D44">
            <v>991.4</v>
          </cell>
          <cell r="E44" t="str">
            <v>é</v>
          </cell>
          <cell r="F44">
            <v>869.61329728999988</v>
          </cell>
          <cell r="L44" t="str">
            <v>Controllable O&amp;M ($M)</v>
          </cell>
          <cell r="M44" t="str">
            <v>L</v>
          </cell>
          <cell r="N44">
            <v>67.2</v>
          </cell>
          <cell r="O44">
            <v>83.100000000000009</v>
          </cell>
          <cell r="P44" t="str">
            <v>+</v>
          </cell>
          <cell r="Q44">
            <v>73.359008329999995</v>
          </cell>
          <cell r="V44" t="str">
            <v>ê</v>
          </cell>
          <cell r="W44" t="str">
            <v>ê</v>
          </cell>
          <cell r="Y44" t="str">
            <v>M</v>
          </cell>
          <cell r="Z44" t="str">
            <v>N</v>
          </cell>
        </row>
        <row r="45">
          <cell r="A45" t="str">
            <v>Net Write-Off ($) /$100 billed</v>
          </cell>
          <cell r="B45" t="str">
            <v>L</v>
          </cell>
          <cell r="C45">
            <v>0.86</v>
          </cell>
          <cell r="D45">
            <v>0.82</v>
          </cell>
          <cell r="E45" t="str">
            <v>ê</v>
          </cell>
          <cell r="F45">
            <v>1.1357327178496943</v>
          </cell>
          <cell r="G45">
            <v>1.1399999999999999</v>
          </cell>
          <cell r="L45" t="str">
            <v>Net Write-Off ($) /$100 billed</v>
          </cell>
          <cell r="M45" t="str">
            <v>L</v>
          </cell>
          <cell r="N45">
            <v>1.22</v>
          </cell>
          <cell r="O45">
            <v>0.82</v>
          </cell>
          <cell r="P45" t="str">
            <v>-</v>
          </cell>
          <cell r="Q45">
            <v>2.7234959560938128</v>
          </cell>
          <cell r="R45">
            <v>2.72</v>
          </cell>
          <cell r="V45" t="str">
            <v>ê</v>
          </cell>
          <cell r="W45" t="str">
            <v>ê</v>
          </cell>
          <cell r="Y45" t="str">
            <v>M</v>
          </cell>
          <cell r="Z45" t="str">
            <v>O</v>
          </cell>
        </row>
        <row r="46">
          <cell r="A46" t="str">
            <v>Days Sales Outstanding</v>
          </cell>
          <cell r="B46" t="str">
            <v>L</v>
          </cell>
          <cell r="C46">
            <v>35.799999999999997</v>
          </cell>
          <cell r="D46">
            <v>34.5</v>
          </cell>
          <cell r="E46" t="str">
            <v>ê</v>
          </cell>
          <cell r="F46">
            <v>36.40450719356631</v>
          </cell>
          <cell r="G46">
            <v>36.4</v>
          </cell>
          <cell r="L46" t="str">
            <v>Days Sales Outstanding</v>
          </cell>
          <cell r="M46" t="str">
            <v>L</v>
          </cell>
          <cell r="N46">
            <v>34.4</v>
          </cell>
          <cell r="O46">
            <v>34.5</v>
          </cell>
          <cell r="P46" t="str">
            <v>-</v>
          </cell>
          <cell r="Q46">
            <v>39.495607245370948</v>
          </cell>
          <cell r="R46">
            <v>39.5</v>
          </cell>
          <cell r="V46" t="str">
            <v>ê</v>
          </cell>
          <cell r="W46" t="str">
            <v>ê</v>
          </cell>
          <cell r="Y46" t="str">
            <v>M</v>
          </cell>
          <cell r="Z46" t="str">
            <v>O</v>
          </cell>
        </row>
        <row r="47">
          <cell r="A47" t="str">
            <v>Current Capital Performance</v>
          </cell>
          <cell r="B47" t="str">
            <v>H</v>
          </cell>
          <cell r="D47">
            <v>1</v>
          </cell>
          <cell r="E47" t="str">
            <v>é</v>
          </cell>
          <cell r="F47">
            <v>1.01</v>
          </cell>
          <cell r="G47">
            <v>0.9</v>
          </cell>
          <cell r="I47">
            <v>1.0474094141460659</v>
          </cell>
          <cell r="V47" t="str">
            <v>é</v>
          </cell>
          <cell r="W47" t="str">
            <v/>
          </cell>
          <cell r="Y47" t="str">
            <v>M</v>
          </cell>
          <cell r="Z47" t="str">
            <v>N</v>
          </cell>
        </row>
        <row r="48">
          <cell r="A48" t="str">
            <v>ROIC</v>
          </cell>
          <cell r="B48" t="str">
            <v>H</v>
          </cell>
          <cell r="C48">
            <v>7.1212209737292975E-2</v>
          </cell>
          <cell r="D48">
            <v>6.2E-2</v>
          </cell>
          <cell r="E48" t="str">
            <v>é</v>
          </cell>
          <cell r="F48">
            <v>5.8474977635110247E-2</v>
          </cell>
          <cell r="V48" t="str">
            <v>ê</v>
          </cell>
          <cell r="W48" t="str">
            <v>ê</v>
          </cell>
          <cell r="Y48" t="str">
            <v>M</v>
          </cell>
          <cell r="Z48" t="str">
            <v>O</v>
          </cell>
        </row>
        <row r="49">
          <cell r="A49" t="str">
            <v>Funds from Operations/Debt</v>
          </cell>
          <cell r="B49" t="str">
            <v>H</v>
          </cell>
          <cell r="C49">
            <v>0.21199999999999999</v>
          </cell>
          <cell r="D49">
            <v>0.19500000000000001</v>
          </cell>
          <cell r="E49" t="str">
            <v>é</v>
          </cell>
          <cell r="F49">
            <v>0.23899999999999999</v>
          </cell>
          <cell r="V49" t="str">
            <v>é</v>
          </cell>
          <cell r="W49" t="str">
            <v>é</v>
          </cell>
          <cell r="Y49" t="str">
            <v>Q</v>
          </cell>
          <cell r="Z49" t="str">
            <v>O</v>
          </cell>
        </row>
        <row r="50">
          <cell r="A50" t="str">
            <v>(Societal) Cost ($) of PSE&amp;G Solar Loan Program</v>
          </cell>
          <cell r="B50" t="str">
            <v>L</v>
          </cell>
          <cell r="D50">
            <v>1939</v>
          </cell>
          <cell r="E50" t="str">
            <v>é</v>
          </cell>
          <cell r="F50">
            <v>1529</v>
          </cell>
          <cell r="J50">
            <v>1529</v>
          </cell>
          <cell r="V50" t="str">
            <v>ê</v>
          </cell>
          <cell r="W50" t="str">
            <v/>
          </cell>
          <cell r="Y50" t="str">
            <v>Q</v>
          </cell>
          <cell r="Z50" t="str">
            <v>N</v>
          </cell>
        </row>
        <row r="51">
          <cell r="A51" t="str">
            <v>EE-Productivity Measure (carbon abatement)</v>
          </cell>
          <cell r="B51" t="str">
            <v>L</v>
          </cell>
          <cell r="D51">
            <v>0.26</v>
          </cell>
          <cell r="E51" t="str">
            <v>ê</v>
          </cell>
          <cell r="F51">
            <v>0.26</v>
          </cell>
          <cell r="J51">
            <v>0</v>
          </cell>
          <cell r="V51" t="str">
            <v>é</v>
          </cell>
          <cell r="W51" t="str">
            <v/>
          </cell>
          <cell r="Y51" t="str">
            <v>Q</v>
          </cell>
          <cell r="Z51" t="str">
            <v>N</v>
          </cell>
        </row>
        <row r="52">
          <cell r="A52" t="str">
            <v>Capital Projects' Results</v>
          </cell>
          <cell r="B52" t="str">
            <v>H</v>
          </cell>
          <cell r="C52">
            <v>0.70299999999999996</v>
          </cell>
          <cell r="D52">
            <v>0.82899999999999996</v>
          </cell>
          <cell r="E52" t="str">
            <v>ê</v>
          </cell>
          <cell r="F52">
            <v>0.65300000000000002</v>
          </cell>
          <cell r="G52">
            <v>0.89600000000000002</v>
          </cell>
          <cell r="H52">
            <v>0.65200000000000002</v>
          </cell>
          <cell r="I52">
            <v>0.45158641670101024</v>
          </cell>
          <cell r="V52" t="str">
            <v>ê</v>
          </cell>
          <cell r="W52" t="str">
            <v>ê</v>
          </cell>
          <cell r="Y52" t="str">
            <v>Q</v>
          </cell>
          <cell r="Z52" t="str">
            <v>N</v>
          </cell>
        </row>
        <row r="53">
          <cell r="Y53" t="str">
            <v>M</v>
          </cell>
        </row>
        <row r="54">
          <cell r="A54" t="str">
            <v>GREEN ENERGY</v>
          </cell>
          <cell r="B54" t="str">
            <v>PSE&amp;G</v>
          </cell>
          <cell r="L54" t="str">
            <v>GREEN ENERGY</v>
          </cell>
          <cell r="M54" t="str">
            <v>PSE&amp;G</v>
          </cell>
          <cell r="Y54" t="str">
            <v>M</v>
          </cell>
        </row>
        <row r="55">
          <cell r="B55" t="str">
            <v>L/H</v>
          </cell>
          <cell r="C55" t="str">
            <v>Nov 09 YTD</v>
          </cell>
          <cell r="D55" t="str">
            <v>2009 Target</v>
          </cell>
          <cell r="E55" t="str">
            <v>YE Forecast</v>
          </cell>
          <cell r="F55" t="str">
            <v>PSE&amp;G</v>
          </cell>
          <cell r="G55" t="str">
            <v>Cust Ops</v>
          </cell>
          <cell r="H55" t="str">
            <v>Gas</v>
          </cell>
          <cell r="I55" t="str">
            <v>Electric</v>
          </cell>
          <cell r="J55" t="str">
            <v>Other</v>
          </cell>
          <cell r="M55" t="str">
            <v>L/H</v>
          </cell>
          <cell r="N55" t="str">
            <v>Nov 09</v>
          </cell>
          <cell r="O55" t="str">
            <v>2009 Target</v>
          </cell>
          <cell r="P55" t="str">
            <v>Monthly / Quarterly Status</v>
          </cell>
          <cell r="Q55" t="str">
            <v>PSE&amp;G</v>
          </cell>
          <cell r="R55" t="str">
            <v>Cust Ops</v>
          </cell>
          <cell r="S55" t="str">
            <v>Gas</v>
          </cell>
          <cell r="T55" t="str">
            <v>Electric</v>
          </cell>
          <cell r="U55" t="str">
            <v>Other</v>
          </cell>
          <cell r="Y55" t="str">
            <v>M</v>
          </cell>
        </row>
        <row r="56">
          <cell r="A56" t="str">
            <v>Fleet MPG</v>
          </cell>
          <cell r="B56" t="str">
            <v>H</v>
          </cell>
          <cell r="C56">
            <v>8.9209439931870556</v>
          </cell>
          <cell r="D56">
            <v>8.9</v>
          </cell>
          <cell r="E56" t="str">
            <v>é</v>
          </cell>
          <cell r="F56">
            <v>8.9570602114278799</v>
          </cell>
          <cell r="L56" t="str">
            <v>Fleet MPG</v>
          </cell>
          <cell r="M56" t="str">
            <v>H</v>
          </cell>
          <cell r="N56">
            <v>9.137474058138265</v>
          </cell>
          <cell r="O56">
            <v>8.9</v>
          </cell>
          <cell r="P56" t="str">
            <v>+</v>
          </cell>
          <cell r="Q56">
            <v>9.017001719908647</v>
          </cell>
          <cell r="V56" t="str">
            <v>é</v>
          </cell>
          <cell r="W56" t="str">
            <v>é</v>
          </cell>
          <cell r="Y56" t="str">
            <v>M</v>
          </cell>
          <cell r="Z56" t="str">
            <v>O</v>
          </cell>
        </row>
        <row r="57">
          <cell r="A57" t="str">
            <v>Renewable Energy Generated (kWh)</v>
          </cell>
          <cell r="B57" t="str">
            <v>H</v>
          </cell>
          <cell r="D57">
            <v>8479000</v>
          </cell>
          <cell r="E57" t="str">
            <v>ê</v>
          </cell>
          <cell r="F57">
            <v>4224148.3118333332</v>
          </cell>
          <cell r="J57">
            <v>4224148.3118333332</v>
          </cell>
          <cell r="L57" t="str">
            <v>Renewable Energy Generated (kWh)</v>
          </cell>
          <cell r="M57" t="str">
            <v>H</v>
          </cell>
          <cell r="O57">
            <v>8479000</v>
          </cell>
          <cell r="P57" t="str">
            <v>o</v>
          </cell>
          <cell r="Q57">
            <v>321999.897</v>
          </cell>
          <cell r="U57">
            <v>321999.897</v>
          </cell>
          <cell r="V57" t="str">
            <v>ê</v>
          </cell>
          <cell r="W57" t="str">
            <v/>
          </cell>
          <cell r="Y57" t="str">
            <v>M</v>
          </cell>
          <cell r="Z57" t="str">
            <v>N</v>
          </cell>
        </row>
        <row r="58">
          <cell r="A58" t="str">
            <v>Non-Hazardous Waste</v>
          </cell>
          <cell r="B58" t="str">
            <v>H</v>
          </cell>
          <cell r="C58">
            <v>0.96889999999999998</v>
          </cell>
          <cell r="D58">
            <v>0.96899999999999997</v>
          </cell>
          <cell r="E58" t="str">
            <v>é</v>
          </cell>
          <cell r="F58">
            <v>0.97883845015190174</v>
          </cell>
          <cell r="G58">
            <v>0.72030000000000005</v>
          </cell>
          <cell r="H58">
            <v>0.99099999999999999</v>
          </cell>
          <cell r="I58">
            <v>0.96672648230640068</v>
          </cell>
          <cell r="L58" t="str">
            <v>Non-Hazardous Waste</v>
          </cell>
          <cell r="M58" t="str">
            <v>H</v>
          </cell>
          <cell r="N58">
            <v>0.97282346900471639</v>
          </cell>
          <cell r="O58">
            <v>0.96899999999999997</v>
          </cell>
          <cell r="P58" t="str">
            <v>-</v>
          </cell>
          <cell r="Q58">
            <v>0.96208330366992356</v>
          </cell>
          <cell r="R58">
            <v>0.62539999999999996</v>
          </cell>
          <cell r="S58">
            <v>0.98699999999999999</v>
          </cell>
          <cell r="T58">
            <v>0.93782407515859079</v>
          </cell>
          <cell r="V58" t="str">
            <v>ê</v>
          </cell>
          <cell r="W58" t="str">
            <v>ê</v>
          </cell>
          <cell r="Y58" t="str">
            <v>M</v>
          </cell>
          <cell r="Z58" t="str">
            <v>N</v>
          </cell>
        </row>
        <row r="59">
          <cell r="A59" t="str">
            <v>Energy Efficiency Energy Savings (kWh equivalent)</v>
          </cell>
          <cell r="B59" t="str">
            <v>H</v>
          </cell>
          <cell r="D59">
            <v>30373151</v>
          </cell>
          <cell r="E59" t="str">
            <v>é</v>
          </cell>
          <cell r="F59">
            <v>53534833.286763452</v>
          </cell>
          <cell r="J59">
            <v>53534833.286763459</v>
          </cell>
          <cell r="L59" t="str">
            <v>Energy Efficiency Energy Savings (kWh equivalent)</v>
          </cell>
          <cell r="M59" t="str">
            <v>H</v>
          </cell>
          <cell r="P59" t="str">
            <v>N/A</v>
          </cell>
          <cell r="Q59">
            <v>23377255.282350838</v>
          </cell>
          <cell r="U59">
            <v>23377255.282350834</v>
          </cell>
          <cell r="V59" t="str">
            <v>é</v>
          </cell>
          <cell r="W59" t="str">
            <v/>
          </cell>
          <cell r="Y59" t="str">
            <v>M</v>
          </cell>
          <cell r="Z59" t="str">
            <v>N</v>
          </cell>
        </row>
        <row r="60">
          <cell r="A60" t="str">
            <v>Net Number of New Solar Meters in UEZs</v>
          </cell>
          <cell r="B60" t="str">
            <v>H</v>
          </cell>
          <cell r="D60">
            <v>6</v>
          </cell>
          <cell r="E60" t="str">
            <v>é</v>
          </cell>
          <cell r="F60">
            <v>4</v>
          </cell>
          <cell r="J60">
            <v>4</v>
          </cell>
          <cell r="L60" t="str">
            <v>Net Number of New Solar Meters in UEZs</v>
          </cell>
          <cell r="M60" t="str">
            <v>H</v>
          </cell>
          <cell r="O60">
            <v>6</v>
          </cell>
          <cell r="P60" t="str">
            <v>o</v>
          </cell>
          <cell r="Q60">
            <v>2</v>
          </cell>
          <cell r="U60">
            <v>2</v>
          </cell>
          <cell r="V60" t="str">
            <v>ê</v>
          </cell>
          <cell r="W60" t="str">
            <v/>
          </cell>
          <cell r="Y60" t="str">
            <v>Q</v>
          </cell>
          <cell r="Z60" t="str">
            <v>N</v>
          </cell>
        </row>
        <row r="61">
          <cell r="A61" t="str">
            <v>Peak Demand Reduction (MW)</v>
          </cell>
          <cell r="B61" t="str">
            <v>H</v>
          </cell>
          <cell r="D61">
            <v>61.8</v>
          </cell>
          <cell r="E61" t="str">
            <v>é</v>
          </cell>
          <cell r="F61">
            <v>61.9</v>
          </cell>
          <cell r="J61">
            <v>61.9</v>
          </cell>
          <cell r="V61" t="str">
            <v>é</v>
          </cell>
          <cell r="W61" t="str">
            <v/>
          </cell>
          <cell r="Y61" t="str">
            <v>Q</v>
          </cell>
          <cell r="Z61" t="str">
            <v>N</v>
          </cell>
        </row>
        <row r="62">
          <cell r="A62" t="str">
            <v>Hazardous Waste</v>
          </cell>
          <cell r="B62" t="str">
            <v>L</v>
          </cell>
          <cell r="C62">
            <v>1.44</v>
          </cell>
          <cell r="D62">
            <v>3.59</v>
          </cell>
          <cell r="E62" t="str">
            <v>é</v>
          </cell>
          <cell r="F62">
            <v>2.16</v>
          </cell>
          <cell r="G62" t="str">
            <v xml:space="preserve"> </v>
          </cell>
          <cell r="H62" t="str">
            <v xml:space="preserve"> </v>
          </cell>
          <cell r="I62" t="str">
            <v xml:space="preserve"> </v>
          </cell>
          <cell r="V62" t="str">
            <v>é</v>
          </cell>
          <cell r="W62" t="str">
            <v>ê</v>
          </cell>
          <cell r="Y62" t="str">
            <v>Q</v>
          </cell>
          <cell r="Z62" t="str">
            <v>N</v>
          </cell>
        </row>
        <row r="63">
          <cell r="V63">
            <v>17</v>
          </cell>
          <cell r="W63">
            <v>13</v>
          </cell>
        </row>
        <row r="64">
          <cell r="A64" t="str">
            <v>On track to meet Target   é    Meeting Target at risk   çè    Not expected to meet Target   ê</v>
          </cell>
          <cell r="J64" t="str">
            <v>iPower</v>
          </cell>
          <cell r="L64" t="str">
            <v xml:space="preserve">LEGEND:    Monthly Status:        +  = Better than Plan,        o  = On Plan,        -  = Worse than Plan,      </v>
          </cell>
          <cell r="U64" t="str">
            <v>iPower</v>
          </cell>
          <cell r="V64">
            <v>0.39534883720930231</v>
          </cell>
          <cell r="W64">
            <v>0.35135135135135137</v>
          </cell>
          <cell r="Y64">
            <v>55</v>
          </cell>
          <cell r="Z64">
            <v>46</v>
          </cell>
        </row>
      </sheetData>
      <sheetData sheetId="3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x"/>
      <sheetName val="Def Assets"/>
      <sheetName val="Def Liabilities"/>
      <sheetName val="ITC-detail"/>
      <sheetName val="Date"/>
      <sheetName val="Equity Investment Input"/>
      <sheetName val="Equity"/>
    </sheetNames>
    <sheetDataSet>
      <sheetData sheetId="0"/>
      <sheetData sheetId="1">
        <row r="9">
          <cell r="G9">
            <v>40543</v>
          </cell>
        </row>
      </sheetData>
      <sheetData sheetId="2"/>
      <sheetData sheetId="3"/>
      <sheetData sheetId="4">
        <row r="1">
          <cell r="A1">
            <v>40543</v>
          </cell>
        </row>
      </sheetData>
      <sheetData sheetId="5" refreshError="1"/>
      <sheetData sheetId="6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x"/>
      <sheetName val="Def Assets"/>
      <sheetName val="Def Liabilities"/>
      <sheetName val="ITC-detail"/>
      <sheetName val="Date"/>
      <sheetName val="Equity Investment Input"/>
      <sheetName val="Equity"/>
    </sheetNames>
    <sheetDataSet>
      <sheetData sheetId="0"/>
      <sheetData sheetId="1">
        <row r="9">
          <cell r="G9">
            <v>40543</v>
          </cell>
        </row>
      </sheetData>
      <sheetData sheetId="2"/>
      <sheetData sheetId="3"/>
      <sheetData sheetId="4">
        <row r="1">
          <cell r="A1">
            <v>40543</v>
          </cell>
        </row>
      </sheetData>
      <sheetData sheetId="5" refreshError="1"/>
      <sheetData sheetId="6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T Imobilizado 2º TRIM 2002"/>
      <sheetName val="Teste de Adições"/>
      <sheetName val="Passos Programa  "/>
      <sheetName val="XREF"/>
      <sheetName val="Tickmarks"/>
      <sheetName val="MUT ABRIL -JUNHO GER 2002"/>
      <sheetName val="Lead"/>
      <sheetName val="Links"/>
      <sheetName val="Variação"/>
      <sheetName val="Mapa de movimentação"/>
      <sheetName val="PAS de Depreciação"/>
      <sheetName val="Threshold Calc"/>
      <sheetName val="Variação Trimestre"/>
      <sheetName val="Mapa de movimentação {ppc}"/>
      <sheetName val="Teste Adições"/>
      <sheetName val="Imob em Curso"/>
      <sheetName val="log adicoes"/>
      <sheetName val="Teste Adicoes"/>
      <sheetName val="Leasing injetora"/>
      <sheetName val="Saldo Inicial"/>
      <sheetName val="Log Saldo Inicial"/>
      <sheetName val="#REF"/>
      <sheetName val="Variação Trim"/>
      <sheetName val="Mapa {ppc}"/>
      <sheetName val="PAS Depreciacao"/>
      <sheetName val="Imobilizado em Curso"/>
      <sheetName val="Threshold"/>
      <sheetName val="Global Depreciaçã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FAC"/>
      <sheetName val="Mvt Imobilizado"/>
      <sheetName val="Composição Consumidores Finais"/>
      <sheetName val="Mvt Empréstimos"/>
      <sheetName val="PL"/>
      <sheetName val="Result Financ"/>
      <sheetName val="Tickmarks"/>
      <sheetName val="Teste de Adiçõ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CI CPFL"/>
      <sheetName val="FORNECIMENTO FATURADO"/>
      <sheetName val="XREF"/>
      <sheetName val="Tickmarks"/>
      <sheetName val="Circ. Clientes"/>
      <sheetName val="PSE&amp;G-IS-MONTH"/>
      <sheetName val="Mvt Imobilizado"/>
      <sheetName val="PSE&amp;G Income Stm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OYA"/>
      <sheetName val="GOROYA"/>
      <sheetName val="JUNIN"/>
      <sheetName val="GJUNIN"/>
      <sheetName val="YAUPI"/>
      <sheetName val="GYAUPI"/>
      <sheetName val="vequi-ela"/>
      <sheetName val="Rep_Semanal"/>
      <sheetName val="Ger_Semanal "/>
      <sheetName val="DATREPSEM"/>
      <sheetName val="PROD"/>
      <sheetName val="HORA"/>
      <sheetName val="Empréstimos"/>
      <sheetName val="BB PCH's"/>
      <sheetName val="Masterdata"/>
      <sheetName val="Databas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0"/>
      <sheetName val="Title"/>
      <sheetName val="Contents"/>
      <sheetName val="DE Income"/>
      <sheetName val="EPS"/>
      <sheetName val="Revenues"/>
      <sheetName val="Sales"/>
      <sheetName val="Table"/>
      <sheetName val="1&amp;2"/>
      <sheetName val="3"/>
      <sheetName val="4"/>
      <sheetName val="5"/>
      <sheetName val="6"/>
      <sheetName val="7"/>
      <sheetName val="8"/>
      <sheetName val="9"/>
      <sheetName val="Construct Expend"/>
      <sheetName val="OMNucO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OYA"/>
      <sheetName val="GOROYA"/>
      <sheetName val="JUNIN"/>
      <sheetName val="GJUNIN"/>
      <sheetName val="YAUPI"/>
      <sheetName val="GYAUPI"/>
      <sheetName val="vequi-ela"/>
      <sheetName val="Rep_Semanal"/>
      <sheetName val="Ger_Semanal "/>
      <sheetName val="DATREPSEM"/>
      <sheetName val="PROD"/>
      <sheetName val="HORA"/>
      <sheetName val="Empréstimos"/>
      <sheetName val="BB PCH's"/>
      <sheetName val="Masterdata"/>
      <sheetName val="Databas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rnado"/>
      <sheetName val="Data"/>
    </sheetNames>
    <sheetDataSet>
      <sheetData sheetId="0" refreshError="1"/>
      <sheetData sheetId="1" refreshError="1">
        <row r="18">
          <cell r="B18">
            <v>2006.02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livery Dates"/>
      <sheetName val="Time Phased Hours"/>
      <sheetName val="Time Phased Costs"/>
      <sheetName val="Checklist"/>
      <sheetName val="Bridges"/>
      <sheetName val="EAC Bridge"/>
      <sheetName val="Month left"/>
      <sheetName val="RAG Status"/>
      <sheetName val="Cost of sales"/>
      <sheetName val="Risk Register"/>
      <sheetName val="Risk Profile"/>
      <sheetName val="Sales_Profit trading plan"/>
      <sheetName val="Sales_Profit trading plan (2)"/>
      <sheetName val="Sales Margin Plan"/>
      <sheetName val="Sales Analysis 2006"/>
      <sheetName val="CSR Total"/>
      <sheetName val="Working Sheet"/>
      <sheetName val="single aisle (2)"/>
      <sheetName val="Twin aisle"/>
      <sheetName val="Tooling"/>
      <sheetName val="Spares"/>
      <sheetName val="Budget"/>
      <sheetName val="Subcon"/>
      <sheetName val="Manhours"/>
      <sheetName val="EAC"/>
      <sheetName val="Stock &amp; WIP"/>
      <sheetName val="TM01 06"/>
      <sheetName val="Debtors"/>
      <sheetName val="Manhour Risk Cal"/>
      <sheetName val="Sheet2"/>
      <sheetName val="Reconciliation Sheet"/>
      <sheetName val="Budget sales"/>
      <sheetName val="Accrual"/>
      <sheetName val="Brough Manufacturing"/>
    </sheetNames>
    <sheetDataSet>
      <sheetData sheetId="0"/>
      <sheetData sheetId="1">
        <row r="4">
          <cell r="E4">
            <v>2000</v>
          </cell>
          <cell r="R4">
            <v>2001</v>
          </cell>
          <cell r="AE4">
            <v>2002</v>
          </cell>
          <cell r="AR4" t="str">
            <v xml:space="preserve">CONTRACT </v>
          </cell>
        </row>
        <row r="5">
          <cell r="A5" t="str">
            <v>FUNCTION</v>
          </cell>
          <cell r="B5" t="str">
            <v>W.B.S</v>
          </cell>
          <cell r="C5" t="str">
            <v>SITE</v>
          </cell>
          <cell r="D5" t="str">
            <v>TOTAL</v>
          </cell>
          <cell r="E5" t="str">
            <v>Jan</v>
          </cell>
          <cell r="F5" t="str">
            <v>Feb</v>
          </cell>
          <cell r="G5" t="str">
            <v>Mar</v>
          </cell>
          <cell r="H5" t="str">
            <v>Apr</v>
          </cell>
          <cell r="I5" t="str">
            <v>May</v>
          </cell>
          <cell r="J5" t="str">
            <v>June</v>
          </cell>
          <cell r="K5" t="str">
            <v>July</v>
          </cell>
          <cell r="L5" t="str">
            <v>Aug</v>
          </cell>
          <cell r="M5" t="str">
            <v>Sept</v>
          </cell>
          <cell r="N5" t="str">
            <v>Oct</v>
          </cell>
          <cell r="O5" t="str">
            <v>Nov</v>
          </cell>
          <cell r="P5" t="str">
            <v>Dec</v>
          </cell>
          <cell r="Q5" t="str">
            <v>TOTAL</v>
          </cell>
          <cell r="R5" t="str">
            <v>Jan</v>
          </cell>
          <cell r="S5" t="str">
            <v>Feb</v>
          </cell>
          <cell r="T5" t="str">
            <v>Mar</v>
          </cell>
          <cell r="U5" t="str">
            <v>Apr</v>
          </cell>
          <cell r="V5" t="str">
            <v>May</v>
          </cell>
          <cell r="W5" t="str">
            <v>June</v>
          </cell>
          <cell r="X5" t="str">
            <v>July</v>
          </cell>
          <cell r="Y5" t="str">
            <v>Aug</v>
          </cell>
          <cell r="Z5" t="str">
            <v>Sept</v>
          </cell>
          <cell r="AA5" t="str">
            <v>Oct</v>
          </cell>
          <cell r="AB5" t="str">
            <v>Nov</v>
          </cell>
          <cell r="AC5" t="str">
            <v>Dec</v>
          </cell>
          <cell r="AD5" t="str">
            <v>TOTAL</v>
          </cell>
          <cell r="AE5" t="str">
            <v>Jan</v>
          </cell>
          <cell r="AF5" t="str">
            <v>Feb</v>
          </cell>
          <cell r="AG5" t="str">
            <v>Mar</v>
          </cell>
          <cell r="AH5" t="str">
            <v>Apr</v>
          </cell>
          <cell r="AI5" t="str">
            <v>May</v>
          </cell>
          <cell r="AJ5" t="str">
            <v>June</v>
          </cell>
          <cell r="AK5" t="str">
            <v>July</v>
          </cell>
          <cell r="AL5" t="str">
            <v>Aug</v>
          </cell>
          <cell r="AM5" t="str">
            <v>Sept</v>
          </cell>
          <cell r="AN5" t="str">
            <v>Oct</v>
          </cell>
          <cell r="AO5" t="str">
            <v>Nov</v>
          </cell>
          <cell r="AP5" t="str">
            <v>Dec</v>
          </cell>
          <cell r="AQ5" t="str">
            <v>TOTAL</v>
          </cell>
          <cell r="AR5" t="str">
            <v>TOTAL</v>
          </cell>
        </row>
        <row r="7">
          <cell r="A7" t="str">
            <v>TECHNICAL</v>
          </cell>
          <cell r="B7" t="str">
            <v>1180 (101/048)</v>
          </cell>
          <cell r="C7" t="str">
            <v>S</v>
          </cell>
        </row>
        <row r="8">
          <cell r="C8" t="str">
            <v>B</v>
          </cell>
        </row>
        <row r="9">
          <cell r="B9" t="str">
            <v>4110 (101/085)</v>
          </cell>
          <cell r="C9" t="str">
            <v>S</v>
          </cell>
        </row>
        <row r="10">
          <cell r="C10" t="str">
            <v>B</v>
          </cell>
        </row>
        <row r="11">
          <cell r="B11" t="str">
            <v>4310 (101/106)</v>
          </cell>
          <cell r="C11" t="str">
            <v>S</v>
          </cell>
        </row>
        <row r="12">
          <cell r="C12" t="str">
            <v>B</v>
          </cell>
        </row>
        <row r="13">
          <cell r="B13" t="str">
            <v>5120 (101/115)</v>
          </cell>
          <cell r="C13" t="str">
            <v>S</v>
          </cell>
        </row>
        <row r="14">
          <cell r="C14" t="str">
            <v>B</v>
          </cell>
        </row>
        <row r="16">
          <cell r="C16" t="str">
            <v>TOTAL</v>
          </cell>
        </row>
        <row r="18">
          <cell r="A18" t="str">
            <v>PROJECT MANAGEMENT</v>
          </cell>
          <cell r="B18" t="str">
            <v>4310 (801/106)</v>
          </cell>
          <cell r="C18" t="str">
            <v>S</v>
          </cell>
        </row>
        <row r="19">
          <cell r="B19" t="str">
            <v>1000.10 (801/003)</v>
          </cell>
          <cell r="C19" t="str">
            <v>B</v>
          </cell>
        </row>
        <row r="20">
          <cell r="B20" t="str">
            <v>4310 (801/106)</v>
          </cell>
          <cell r="C20" t="str">
            <v>B</v>
          </cell>
        </row>
        <row r="22">
          <cell r="C22" t="str">
            <v>TOTAL</v>
          </cell>
        </row>
        <row r="25">
          <cell r="A25" t="str">
            <v>ILS</v>
          </cell>
          <cell r="B25" t="str">
            <v>1000.10 (701/003)</v>
          </cell>
          <cell r="C25" t="str">
            <v>S</v>
          </cell>
        </row>
        <row r="26">
          <cell r="B26" t="str">
            <v>8160 (701/125)</v>
          </cell>
          <cell r="C26" t="str">
            <v>S</v>
          </cell>
        </row>
        <row r="27">
          <cell r="B27" t="str">
            <v>4110 (701/085)</v>
          </cell>
          <cell r="C27" t="str">
            <v>B</v>
          </cell>
        </row>
        <row r="29">
          <cell r="C29" t="str">
            <v>TOTAL</v>
          </cell>
        </row>
        <row r="32">
          <cell r="A32" t="str">
            <v>GROUP ONE ENGINEERS</v>
          </cell>
          <cell r="B32" t="str">
            <v>1000.10 (401/005)</v>
          </cell>
          <cell r="C32" t="str">
            <v>S</v>
          </cell>
        </row>
        <row r="33">
          <cell r="C33" t="str">
            <v>B</v>
          </cell>
        </row>
        <row r="35">
          <cell r="C35" t="str">
            <v>TOTAL</v>
          </cell>
        </row>
        <row r="38">
          <cell r="A38" t="str">
            <v>HAMBLE</v>
          </cell>
          <cell r="B38" t="str">
            <v>(402/006)</v>
          </cell>
        </row>
        <row r="39">
          <cell r="A39" t="str">
            <v>(Windscreen / Canopy)</v>
          </cell>
        </row>
        <row r="42">
          <cell r="A42" t="str">
            <v>TOOL MANUFACTURE</v>
          </cell>
          <cell r="B42" t="str">
            <v>1101.10 (303/005)</v>
          </cell>
          <cell r="C42" t="str">
            <v>S</v>
          </cell>
        </row>
        <row r="43">
          <cell r="C43" t="str">
            <v>B</v>
          </cell>
        </row>
        <row r="45">
          <cell r="C45" t="str">
            <v>TOTAL</v>
          </cell>
        </row>
        <row r="48">
          <cell r="A48" t="str">
            <v>TOOL DESIGN</v>
          </cell>
          <cell r="B48" t="str">
            <v>1101.10 (301/005)</v>
          </cell>
          <cell r="C48" t="str">
            <v>S</v>
          </cell>
        </row>
        <row r="49">
          <cell r="C49" t="str">
            <v>B</v>
          </cell>
        </row>
        <row r="51">
          <cell r="C51" t="str">
            <v>TOTAL</v>
          </cell>
        </row>
        <row r="53">
          <cell r="A53" t="str">
            <v>CRATING</v>
          </cell>
          <cell r="B53" t="str">
            <v>(602/125)</v>
          </cell>
        </row>
        <row r="56">
          <cell r="A56" t="str">
            <v>I&amp;SE</v>
          </cell>
        </row>
        <row r="57">
          <cell r="A57" t="str">
            <v>Bae Install</v>
          </cell>
          <cell r="B57" t="str">
            <v>(502/005)</v>
          </cell>
          <cell r="C57" t="str">
            <v>S</v>
          </cell>
        </row>
        <row r="59">
          <cell r="A59" t="str">
            <v>Bae Install</v>
          </cell>
          <cell r="B59" t="str">
            <v>(502/005)</v>
          </cell>
          <cell r="C59" t="str">
            <v>B</v>
          </cell>
        </row>
        <row r="60">
          <cell r="A60" t="str">
            <v>Boeing Install</v>
          </cell>
          <cell r="B60" t="str">
            <v>(501/005)</v>
          </cell>
          <cell r="C60" t="str">
            <v>B</v>
          </cell>
        </row>
        <row r="62">
          <cell r="C62" t="str">
            <v>TOTAL</v>
          </cell>
        </row>
        <row r="65">
          <cell r="A65" t="str">
            <v>TRAVEL &amp; SUBSISTENCE</v>
          </cell>
          <cell r="B65" t="str">
            <v>(802/106)</v>
          </cell>
          <cell r="C65" t="str">
            <v>S</v>
          </cell>
        </row>
        <row r="66">
          <cell r="A66" t="str">
            <v>(Inc. ODCs)</v>
          </cell>
        </row>
        <row r="69">
          <cell r="A69" t="str">
            <v>KB HARDWARE</v>
          </cell>
          <cell r="B69">
            <v>1110.25</v>
          </cell>
        </row>
        <row r="71">
          <cell r="A71" t="str">
            <v>Materials</v>
          </cell>
          <cell r="B71" t="str">
            <v>402/021</v>
          </cell>
          <cell r="C71" t="str">
            <v>S</v>
          </cell>
        </row>
        <row r="72">
          <cell r="A72" t="str">
            <v>Materials</v>
          </cell>
          <cell r="B72" t="str">
            <v>402/021</v>
          </cell>
          <cell r="C72" t="str">
            <v>B</v>
          </cell>
        </row>
        <row r="73">
          <cell r="A73" t="str">
            <v>Conv. Details</v>
          </cell>
          <cell r="B73" t="str">
            <v>403/021</v>
          </cell>
          <cell r="C73" t="str">
            <v>S</v>
          </cell>
        </row>
        <row r="74">
          <cell r="A74" t="str">
            <v>Conv. Details</v>
          </cell>
          <cell r="B74" t="str">
            <v>403/021</v>
          </cell>
          <cell r="C74" t="str">
            <v>B</v>
          </cell>
        </row>
        <row r="75">
          <cell r="A75" t="str">
            <v>Strategic Sub Contract</v>
          </cell>
          <cell r="B75" t="str">
            <v>403/021</v>
          </cell>
          <cell r="C75" t="str">
            <v>S</v>
          </cell>
        </row>
        <row r="76">
          <cell r="A76" t="str">
            <v>Strategic Sub Contract</v>
          </cell>
          <cell r="B76" t="str">
            <v>403/021</v>
          </cell>
          <cell r="C76" t="str">
            <v>B</v>
          </cell>
        </row>
        <row r="77">
          <cell r="A77" t="str">
            <v>N.C</v>
          </cell>
          <cell r="B77" t="str">
            <v>431/021</v>
          </cell>
          <cell r="C77" t="str">
            <v>S</v>
          </cell>
        </row>
        <row r="78">
          <cell r="A78" t="str">
            <v>N.C</v>
          </cell>
          <cell r="B78" t="str">
            <v>431/021</v>
          </cell>
          <cell r="C78" t="str">
            <v>B</v>
          </cell>
        </row>
        <row r="80">
          <cell r="B80" t="str">
            <v>TOTAL HOURS</v>
          </cell>
        </row>
        <row r="81">
          <cell r="B81" t="str">
            <v>TOTAL £</v>
          </cell>
        </row>
        <row r="84">
          <cell r="A84" t="str">
            <v>WING</v>
          </cell>
          <cell r="B84">
            <v>1140</v>
          </cell>
        </row>
        <row r="86">
          <cell r="A86" t="str">
            <v>Materials</v>
          </cell>
          <cell r="B86" t="str">
            <v>402/021</v>
          </cell>
          <cell r="C86" t="str">
            <v>S</v>
          </cell>
        </row>
        <row r="87">
          <cell r="A87" t="str">
            <v>Materials</v>
          </cell>
          <cell r="B87" t="str">
            <v>402/021</v>
          </cell>
          <cell r="C87" t="str">
            <v>B</v>
          </cell>
        </row>
        <row r="88">
          <cell r="A88" t="str">
            <v>Conv. Details</v>
          </cell>
          <cell r="B88" t="str">
            <v>403/021</v>
          </cell>
          <cell r="C88" t="str">
            <v>S</v>
          </cell>
        </row>
        <row r="89">
          <cell r="A89" t="str">
            <v>Conv. Details</v>
          </cell>
          <cell r="B89" t="str">
            <v>403/021</v>
          </cell>
          <cell r="C89" t="str">
            <v>B</v>
          </cell>
        </row>
        <row r="90">
          <cell r="A90" t="str">
            <v>Strategic Sub Contract</v>
          </cell>
          <cell r="B90" t="str">
            <v>403/021</v>
          </cell>
          <cell r="C90" t="str">
            <v>S</v>
          </cell>
        </row>
        <row r="91">
          <cell r="A91" t="str">
            <v>Strategic Sub Contract</v>
          </cell>
          <cell r="B91" t="str">
            <v>403/021</v>
          </cell>
          <cell r="C91" t="str">
            <v>B</v>
          </cell>
        </row>
        <row r="92">
          <cell r="A92" t="str">
            <v>N.C</v>
          </cell>
          <cell r="B92" t="str">
            <v>431/021</v>
          </cell>
          <cell r="C92" t="str">
            <v>S</v>
          </cell>
        </row>
        <row r="93">
          <cell r="A93" t="str">
            <v>N.C</v>
          </cell>
          <cell r="B93" t="str">
            <v>431/021</v>
          </cell>
          <cell r="C93" t="str">
            <v>B</v>
          </cell>
        </row>
        <row r="95">
          <cell r="B95" t="str">
            <v>TOTAL HOURS</v>
          </cell>
        </row>
        <row r="96">
          <cell r="B96" t="str">
            <v>TOTAL £</v>
          </cell>
        </row>
        <row r="98">
          <cell r="A98" t="str">
            <v>Assembly</v>
          </cell>
          <cell r="B98" t="str">
            <v>405/021</v>
          </cell>
        </row>
        <row r="100">
          <cell r="A100" t="str">
            <v>A139</v>
          </cell>
          <cell r="C100" t="str">
            <v>B</v>
          </cell>
        </row>
        <row r="101">
          <cell r="A101" t="str">
            <v>A140</v>
          </cell>
          <cell r="C101" t="str">
            <v>B</v>
          </cell>
        </row>
        <row r="102">
          <cell r="A102" t="str">
            <v>A141</v>
          </cell>
          <cell r="C102" t="str">
            <v>B</v>
          </cell>
        </row>
        <row r="103">
          <cell r="A103" t="str">
            <v>A142</v>
          </cell>
          <cell r="C103" t="str">
            <v>B</v>
          </cell>
        </row>
        <row r="104">
          <cell r="A104" t="str">
            <v>A143</v>
          </cell>
          <cell r="C104" t="str">
            <v>B</v>
          </cell>
        </row>
        <row r="105">
          <cell r="A105" t="str">
            <v>A144</v>
          </cell>
          <cell r="C105" t="str">
            <v>B</v>
          </cell>
        </row>
        <row r="106">
          <cell r="A106" t="str">
            <v>A145</v>
          </cell>
          <cell r="C106" t="str">
            <v>B</v>
          </cell>
        </row>
        <row r="107">
          <cell r="A107" t="str">
            <v>A146</v>
          </cell>
          <cell r="C107" t="str">
            <v>B</v>
          </cell>
        </row>
        <row r="108">
          <cell r="A108" t="str">
            <v>A147</v>
          </cell>
          <cell r="C108" t="str">
            <v>B</v>
          </cell>
        </row>
        <row r="109">
          <cell r="A109" t="str">
            <v>A148</v>
          </cell>
          <cell r="C109" t="str">
            <v>B</v>
          </cell>
        </row>
        <row r="110">
          <cell r="A110" t="str">
            <v>A149</v>
          </cell>
          <cell r="C110" t="str">
            <v>B</v>
          </cell>
        </row>
        <row r="111">
          <cell r="A111" t="str">
            <v>A150</v>
          </cell>
          <cell r="C111" t="str">
            <v>B</v>
          </cell>
        </row>
        <row r="112">
          <cell r="A112" t="str">
            <v>A151</v>
          </cell>
          <cell r="C112" t="str">
            <v>B</v>
          </cell>
        </row>
        <row r="113">
          <cell r="A113" t="str">
            <v>A152</v>
          </cell>
          <cell r="C113" t="str">
            <v>B</v>
          </cell>
        </row>
        <row r="114">
          <cell r="A114" t="str">
            <v>A153</v>
          </cell>
          <cell r="C114" t="str">
            <v>B</v>
          </cell>
        </row>
        <row r="116">
          <cell r="B116" t="str">
            <v>TOTAL HOURS</v>
          </cell>
        </row>
        <row r="119">
          <cell r="A119" t="str">
            <v>FIN</v>
          </cell>
          <cell r="B119">
            <v>1150</v>
          </cell>
        </row>
        <row r="121">
          <cell r="A121" t="str">
            <v>Materials</v>
          </cell>
          <cell r="B121" t="str">
            <v>402/027</v>
          </cell>
          <cell r="C121" t="str">
            <v>S</v>
          </cell>
        </row>
        <row r="122">
          <cell r="A122" t="str">
            <v>Materials</v>
          </cell>
          <cell r="B122" t="str">
            <v>402/027</v>
          </cell>
          <cell r="C122" t="str">
            <v>B</v>
          </cell>
        </row>
        <row r="123">
          <cell r="A123" t="str">
            <v>Conv. Details</v>
          </cell>
          <cell r="B123" t="str">
            <v>403/027</v>
          </cell>
          <cell r="C123" t="str">
            <v>S</v>
          </cell>
        </row>
        <row r="124">
          <cell r="A124" t="str">
            <v>Conv. Details</v>
          </cell>
          <cell r="B124" t="str">
            <v>403/027</v>
          </cell>
          <cell r="C124" t="str">
            <v>B</v>
          </cell>
        </row>
        <row r="125">
          <cell r="A125" t="str">
            <v>Strategic Sub Contract</v>
          </cell>
          <cell r="B125" t="str">
            <v>403/027</v>
          </cell>
          <cell r="C125" t="str">
            <v>S</v>
          </cell>
        </row>
        <row r="126">
          <cell r="A126" t="str">
            <v>Strategic Sub Contract</v>
          </cell>
          <cell r="B126" t="str">
            <v>403/027</v>
          </cell>
          <cell r="C126" t="str">
            <v>B</v>
          </cell>
        </row>
        <row r="127">
          <cell r="A127" t="str">
            <v>N.C</v>
          </cell>
          <cell r="B127" t="str">
            <v>431/027</v>
          </cell>
          <cell r="C127" t="str">
            <v>S</v>
          </cell>
        </row>
        <row r="128">
          <cell r="A128" t="str">
            <v>N.C</v>
          </cell>
          <cell r="B128" t="str">
            <v>431/027</v>
          </cell>
          <cell r="C128" t="str">
            <v>B</v>
          </cell>
        </row>
        <row r="130">
          <cell r="B130" t="str">
            <v>TOTAL HOURS</v>
          </cell>
        </row>
        <row r="131">
          <cell r="B131" t="str">
            <v>TOTAL £</v>
          </cell>
        </row>
        <row r="133">
          <cell r="A133" t="str">
            <v>Assembly</v>
          </cell>
          <cell r="B133" t="str">
            <v>405/027</v>
          </cell>
        </row>
        <row r="135">
          <cell r="A135" t="str">
            <v>A139</v>
          </cell>
          <cell r="C135" t="str">
            <v>B</v>
          </cell>
        </row>
        <row r="136">
          <cell r="A136" t="str">
            <v>A140</v>
          </cell>
          <cell r="C136" t="str">
            <v>B</v>
          </cell>
        </row>
        <row r="137">
          <cell r="A137" t="str">
            <v>A141</v>
          </cell>
          <cell r="C137" t="str">
            <v>B</v>
          </cell>
        </row>
        <row r="138">
          <cell r="A138" t="str">
            <v>A142</v>
          </cell>
          <cell r="C138" t="str">
            <v>B</v>
          </cell>
        </row>
        <row r="139">
          <cell r="A139" t="str">
            <v>A143</v>
          </cell>
          <cell r="C139" t="str">
            <v>B</v>
          </cell>
        </row>
        <row r="140">
          <cell r="A140" t="str">
            <v>A144</v>
          </cell>
          <cell r="C140" t="str">
            <v>B</v>
          </cell>
        </row>
        <row r="141">
          <cell r="A141" t="str">
            <v>A145</v>
          </cell>
          <cell r="C141" t="str">
            <v>B</v>
          </cell>
        </row>
        <row r="142">
          <cell r="A142" t="str">
            <v>A146</v>
          </cell>
          <cell r="C142" t="str">
            <v>B</v>
          </cell>
        </row>
        <row r="143">
          <cell r="A143" t="str">
            <v>A147</v>
          </cell>
          <cell r="C143" t="str">
            <v>B</v>
          </cell>
        </row>
        <row r="144">
          <cell r="A144" t="str">
            <v>A148</v>
          </cell>
          <cell r="C144" t="str">
            <v>B</v>
          </cell>
        </row>
        <row r="145">
          <cell r="A145" t="str">
            <v>A149</v>
          </cell>
          <cell r="C145" t="str">
            <v>B</v>
          </cell>
        </row>
        <row r="146">
          <cell r="A146" t="str">
            <v>A150</v>
          </cell>
          <cell r="C146" t="str">
            <v>B</v>
          </cell>
        </row>
        <row r="147">
          <cell r="A147" t="str">
            <v>A151</v>
          </cell>
          <cell r="C147" t="str">
            <v>B</v>
          </cell>
        </row>
        <row r="148">
          <cell r="A148" t="str">
            <v>A152</v>
          </cell>
          <cell r="C148" t="str">
            <v>B</v>
          </cell>
        </row>
        <row r="149">
          <cell r="A149" t="str">
            <v>A153</v>
          </cell>
          <cell r="C149" t="str">
            <v>B</v>
          </cell>
        </row>
        <row r="151">
          <cell r="C151" t="str">
            <v>TOTAL</v>
          </cell>
        </row>
        <row r="154">
          <cell r="A154" t="str">
            <v>RUDDER</v>
          </cell>
          <cell r="B154">
            <v>1150</v>
          </cell>
        </row>
        <row r="156">
          <cell r="A156" t="str">
            <v>Materials</v>
          </cell>
          <cell r="B156" t="str">
            <v>402/027</v>
          </cell>
          <cell r="C156" t="str">
            <v>S</v>
          </cell>
        </row>
        <row r="157">
          <cell r="A157" t="str">
            <v>Materials</v>
          </cell>
          <cell r="B157" t="str">
            <v>402/027</v>
          </cell>
          <cell r="C157" t="str">
            <v>B</v>
          </cell>
        </row>
        <row r="158">
          <cell r="A158" t="str">
            <v>Conv. Details</v>
          </cell>
          <cell r="B158" t="str">
            <v>403/027</v>
          </cell>
          <cell r="C158" t="str">
            <v>S</v>
          </cell>
        </row>
        <row r="159">
          <cell r="A159" t="str">
            <v>Conv. Details</v>
          </cell>
          <cell r="B159" t="str">
            <v>403/027</v>
          </cell>
          <cell r="C159" t="str">
            <v>B</v>
          </cell>
        </row>
        <row r="160">
          <cell r="A160" t="str">
            <v>Strategic Sub Contract</v>
          </cell>
          <cell r="B160" t="str">
            <v>403/027</v>
          </cell>
          <cell r="C160" t="str">
            <v>S</v>
          </cell>
        </row>
        <row r="161">
          <cell r="A161" t="str">
            <v>Strategic Sub Contract</v>
          </cell>
          <cell r="B161" t="str">
            <v>403/027</v>
          </cell>
          <cell r="C161" t="str">
            <v>B</v>
          </cell>
        </row>
        <row r="162">
          <cell r="A162" t="str">
            <v>N.C</v>
          </cell>
          <cell r="B162" t="str">
            <v>431/027</v>
          </cell>
          <cell r="C162" t="str">
            <v>S</v>
          </cell>
        </row>
        <row r="163">
          <cell r="A163" t="str">
            <v>N.C</v>
          </cell>
          <cell r="B163" t="str">
            <v>431/027</v>
          </cell>
          <cell r="C163" t="str">
            <v>B</v>
          </cell>
        </row>
        <row r="165">
          <cell r="B165" t="str">
            <v>TOTAL HOURS</v>
          </cell>
        </row>
        <row r="166">
          <cell r="B166" t="str">
            <v>TOTAL £</v>
          </cell>
        </row>
        <row r="168">
          <cell r="A168" t="str">
            <v>Assembly</v>
          </cell>
          <cell r="B168" t="str">
            <v>405/027</v>
          </cell>
        </row>
        <row r="170">
          <cell r="A170" t="str">
            <v>A139</v>
          </cell>
          <cell r="C170" t="str">
            <v>B</v>
          </cell>
        </row>
        <row r="171">
          <cell r="A171" t="str">
            <v>A140</v>
          </cell>
          <cell r="C171" t="str">
            <v>B</v>
          </cell>
        </row>
        <row r="172">
          <cell r="A172" t="str">
            <v>A141</v>
          </cell>
          <cell r="C172" t="str">
            <v>B</v>
          </cell>
        </row>
        <row r="173">
          <cell r="A173" t="str">
            <v>A142</v>
          </cell>
          <cell r="C173" t="str">
            <v>B</v>
          </cell>
        </row>
        <row r="174">
          <cell r="A174" t="str">
            <v>A143</v>
          </cell>
          <cell r="C174" t="str">
            <v>B</v>
          </cell>
        </row>
        <row r="175">
          <cell r="A175" t="str">
            <v>A144</v>
          </cell>
          <cell r="C175" t="str">
            <v>B</v>
          </cell>
        </row>
        <row r="176">
          <cell r="A176" t="str">
            <v>A145</v>
          </cell>
          <cell r="C176" t="str">
            <v>B</v>
          </cell>
        </row>
        <row r="177">
          <cell r="A177" t="str">
            <v>A146</v>
          </cell>
          <cell r="C177" t="str">
            <v>B</v>
          </cell>
        </row>
        <row r="178">
          <cell r="A178" t="str">
            <v>A147</v>
          </cell>
          <cell r="C178" t="str">
            <v>B</v>
          </cell>
        </row>
        <row r="179">
          <cell r="A179" t="str">
            <v>A148</v>
          </cell>
          <cell r="C179" t="str">
            <v>B</v>
          </cell>
        </row>
        <row r="180">
          <cell r="A180" t="str">
            <v>A149</v>
          </cell>
          <cell r="C180" t="str">
            <v>B</v>
          </cell>
        </row>
        <row r="181">
          <cell r="A181" t="str">
            <v>A150</v>
          </cell>
          <cell r="C181" t="str">
            <v>B</v>
          </cell>
        </row>
        <row r="182">
          <cell r="A182" t="str">
            <v>A151</v>
          </cell>
          <cell r="C182" t="str">
            <v>B</v>
          </cell>
        </row>
        <row r="183">
          <cell r="A183" t="str">
            <v>A152</v>
          </cell>
          <cell r="C183" t="str">
            <v>B</v>
          </cell>
        </row>
        <row r="184">
          <cell r="A184" t="str">
            <v>A153</v>
          </cell>
          <cell r="C184" t="str">
            <v>B</v>
          </cell>
        </row>
        <row r="186">
          <cell r="B186" t="str">
            <v>TOTAL HOURS</v>
          </cell>
        </row>
        <row r="189">
          <cell r="A189" t="str">
            <v>AIR INTAKES</v>
          </cell>
          <cell r="B189">
            <v>1120</v>
          </cell>
        </row>
        <row r="191">
          <cell r="A191" t="str">
            <v>Materials</v>
          </cell>
          <cell r="B191" t="str">
            <v>402/010</v>
          </cell>
          <cell r="C191" t="str">
            <v>S</v>
          </cell>
        </row>
        <row r="192">
          <cell r="A192" t="str">
            <v>Materials</v>
          </cell>
          <cell r="B192" t="str">
            <v>402/010</v>
          </cell>
          <cell r="C192" t="str">
            <v>B</v>
          </cell>
        </row>
        <row r="193">
          <cell r="A193" t="str">
            <v>Conv. Details</v>
          </cell>
          <cell r="B193" t="str">
            <v>403/010</v>
          </cell>
          <cell r="C193" t="str">
            <v>S</v>
          </cell>
        </row>
        <row r="194">
          <cell r="A194" t="str">
            <v>Conv. Details</v>
          </cell>
          <cell r="B194" t="str">
            <v>403/010</v>
          </cell>
          <cell r="C194" t="str">
            <v>B</v>
          </cell>
        </row>
        <row r="195">
          <cell r="A195" t="str">
            <v>Strategic Sub Contract</v>
          </cell>
          <cell r="B195" t="str">
            <v>403/010</v>
          </cell>
          <cell r="C195" t="str">
            <v>S</v>
          </cell>
        </row>
        <row r="196">
          <cell r="A196" t="str">
            <v>Strategic Sub Contract</v>
          </cell>
          <cell r="B196" t="str">
            <v>403/010</v>
          </cell>
          <cell r="C196" t="str">
            <v>B</v>
          </cell>
        </row>
        <row r="197">
          <cell r="A197" t="str">
            <v>N.C</v>
          </cell>
          <cell r="B197" t="str">
            <v>431/010</v>
          </cell>
          <cell r="C197" t="str">
            <v>S</v>
          </cell>
        </row>
        <row r="198">
          <cell r="A198" t="str">
            <v>N.C</v>
          </cell>
          <cell r="B198" t="str">
            <v>431/010</v>
          </cell>
          <cell r="C198" t="str">
            <v>B</v>
          </cell>
        </row>
        <row r="200">
          <cell r="B200" t="str">
            <v>TOTAL HOURS</v>
          </cell>
        </row>
        <row r="201">
          <cell r="B201" t="str">
            <v>TOTAL £</v>
          </cell>
        </row>
        <row r="203">
          <cell r="A203" t="str">
            <v>Assembly</v>
          </cell>
          <cell r="B203" t="str">
            <v>405/010</v>
          </cell>
        </row>
        <row r="205">
          <cell r="A205" t="str">
            <v>A139</v>
          </cell>
          <cell r="C205" t="str">
            <v>B</v>
          </cell>
        </row>
        <row r="206">
          <cell r="A206" t="str">
            <v>A140</v>
          </cell>
          <cell r="C206" t="str">
            <v>B</v>
          </cell>
        </row>
        <row r="207">
          <cell r="A207" t="str">
            <v>A141</v>
          </cell>
          <cell r="C207" t="str">
            <v>B</v>
          </cell>
        </row>
        <row r="208">
          <cell r="A208" t="str">
            <v>A142</v>
          </cell>
          <cell r="C208" t="str">
            <v>B</v>
          </cell>
        </row>
        <row r="209">
          <cell r="A209" t="str">
            <v>A143</v>
          </cell>
          <cell r="C209" t="str">
            <v>B</v>
          </cell>
        </row>
        <row r="210">
          <cell r="A210" t="str">
            <v>A144</v>
          </cell>
          <cell r="C210" t="str">
            <v>B</v>
          </cell>
        </row>
        <row r="211">
          <cell r="A211" t="str">
            <v>A145</v>
          </cell>
          <cell r="C211" t="str">
            <v>B</v>
          </cell>
        </row>
        <row r="212">
          <cell r="A212" t="str">
            <v>A146</v>
          </cell>
          <cell r="C212" t="str">
            <v>B</v>
          </cell>
        </row>
        <row r="213">
          <cell r="A213" t="str">
            <v>A147</v>
          </cell>
          <cell r="C213" t="str">
            <v>B</v>
          </cell>
        </row>
        <row r="214">
          <cell r="A214" t="str">
            <v>A148</v>
          </cell>
          <cell r="C214" t="str">
            <v>B</v>
          </cell>
        </row>
        <row r="215">
          <cell r="A215" t="str">
            <v>A149</v>
          </cell>
          <cell r="C215" t="str">
            <v>B</v>
          </cell>
        </row>
        <row r="216">
          <cell r="A216" t="str">
            <v>A150</v>
          </cell>
          <cell r="C216" t="str">
            <v>B</v>
          </cell>
        </row>
        <row r="217">
          <cell r="A217" t="str">
            <v>A151</v>
          </cell>
          <cell r="C217" t="str">
            <v>B</v>
          </cell>
        </row>
        <row r="218">
          <cell r="A218" t="str">
            <v>A152</v>
          </cell>
          <cell r="C218" t="str">
            <v>B</v>
          </cell>
        </row>
        <row r="219">
          <cell r="A219" t="str">
            <v>A153</v>
          </cell>
          <cell r="C219" t="str">
            <v>B</v>
          </cell>
        </row>
        <row r="221">
          <cell r="B221" t="str">
            <v>TOTAL HOURS</v>
          </cell>
        </row>
        <row r="224">
          <cell r="A224" t="str">
            <v>ECS PACK</v>
          </cell>
          <cell r="B224">
            <v>1120.2</v>
          </cell>
        </row>
        <row r="226">
          <cell r="A226" t="str">
            <v>Materials</v>
          </cell>
          <cell r="B226" t="str">
            <v>402/014</v>
          </cell>
          <cell r="C226" t="str">
            <v>S</v>
          </cell>
        </row>
        <row r="227">
          <cell r="A227" t="str">
            <v>Materials</v>
          </cell>
          <cell r="B227" t="str">
            <v>402/014</v>
          </cell>
          <cell r="C227" t="str">
            <v>B</v>
          </cell>
        </row>
        <row r="228">
          <cell r="A228" t="str">
            <v>Conv. Details</v>
          </cell>
          <cell r="B228" t="str">
            <v>403/014</v>
          </cell>
          <cell r="C228" t="str">
            <v>S</v>
          </cell>
        </row>
        <row r="229">
          <cell r="A229" t="str">
            <v>Conv. Details</v>
          </cell>
          <cell r="B229" t="str">
            <v>403/014</v>
          </cell>
          <cell r="C229" t="str">
            <v>B</v>
          </cell>
        </row>
        <row r="230">
          <cell r="A230" t="str">
            <v>Strategic Sub Contract</v>
          </cell>
          <cell r="B230" t="str">
            <v>403/014</v>
          </cell>
          <cell r="C230" t="str">
            <v>S</v>
          </cell>
        </row>
        <row r="231">
          <cell r="A231" t="str">
            <v>Strategic Sub Contract</v>
          </cell>
          <cell r="B231" t="str">
            <v>403/014</v>
          </cell>
          <cell r="C231" t="str">
            <v>B</v>
          </cell>
        </row>
        <row r="232">
          <cell r="A232" t="str">
            <v>N.C</v>
          </cell>
          <cell r="B232" t="str">
            <v>431/014</v>
          </cell>
          <cell r="C232" t="str">
            <v>S</v>
          </cell>
        </row>
        <row r="233">
          <cell r="A233" t="str">
            <v>N.C</v>
          </cell>
          <cell r="B233" t="str">
            <v>431/014</v>
          </cell>
          <cell r="C233" t="str">
            <v>B</v>
          </cell>
        </row>
        <row r="235">
          <cell r="B235" t="str">
            <v>TOTAL HOURS</v>
          </cell>
        </row>
        <row r="236">
          <cell r="B236" t="str">
            <v>TOTAL £</v>
          </cell>
        </row>
        <row r="238">
          <cell r="A238" t="str">
            <v>Assembly</v>
          </cell>
          <cell r="B238" t="str">
            <v>405/014</v>
          </cell>
        </row>
        <row r="240">
          <cell r="A240" t="str">
            <v>A139</v>
          </cell>
          <cell r="C240" t="str">
            <v>B</v>
          </cell>
        </row>
        <row r="241">
          <cell r="A241" t="str">
            <v>A140</v>
          </cell>
          <cell r="C241" t="str">
            <v>B</v>
          </cell>
        </row>
        <row r="242">
          <cell r="A242" t="str">
            <v>A141</v>
          </cell>
          <cell r="C242" t="str">
            <v>B</v>
          </cell>
        </row>
        <row r="243">
          <cell r="A243" t="str">
            <v>A142</v>
          </cell>
          <cell r="C243" t="str">
            <v>B</v>
          </cell>
        </row>
        <row r="244">
          <cell r="A244" t="str">
            <v>A143</v>
          </cell>
          <cell r="C244" t="str">
            <v>B</v>
          </cell>
        </row>
        <row r="245">
          <cell r="A245" t="str">
            <v>A144</v>
          </cell>
          <cell r="C245" t="str">
            <v>B</v>
          </cell>
        </row>
        <row r="246">
          <cell r="A246" t="str">
            <v>A145</v>
          </cell>
          <cell r="C246" t="str">
            <v>B</v>
          </cell>
        </row>
        <row r="247">
          <cell r="A247" t="str">
            <v>A146</v>
          </cell>
          <cell r="C247" t="str">
            <v>B</v>
          </cell>
        </row>
        <row r="248">
          <cell r="A248" t="str">
            <v>A147</v>
          </cell>
          <cell r="C248" t="str">
            <v>B</v>
          </cell>
        </row>
        <row r="249">
          <cell r="A249" t="str">
            <v>A148</v>
          </cell>
          <cell r="C249" t="str">
            <v>B</v>
          </cell>
        </row>
        <row r="250">
          <cell r="A250" t="str">
            <v>A149</v>
          </cell>
          <cell r="C250" t="str">
            <v>B</v>
          </cell>
        </row>
        <row r="251">
          <cell r="A251" t="str">
            <v>A150</v>
          </cell>
          <cell r="C251" t="str">
            <v>B</v>
          </cell>
        </row>
        <row r="252">
          <cell r="A252" t="str">
            <v>A151</v>
          </cell>
          <cell r="C252" t="str">
            <v>B</v>
          </cell>
        </row>
        <row r="253">
          <cell r="A253" t="str">
            <v>A152</v>
          </cell>
          <cell r="C253" t="str">
            <v>B</v>
          </cell>
        </row>
        <row r="254">
          <cell r="A254" t="str">
            <v>A153</v>
          </cell>
          <cell r="C254" t="str">
            <v>B</v>
          </cell>
        </row>
        <row r="256">
          <cell r="B256" t="str">
            <v>TOTAL HOURS</v>
          </cell>
        </row>
        <row r="259">
          <cell r="A259" t="str">
            <v>AFT FUSE</v>
          </cell>
          <cell r="B259">
            <v>1130</v>
          </cell>
        </row>
        <row r="261">
          <cell r="A261" t="str">
            <v>Materials</v>
          </cell>
          <cell r="B261" t="str">
            <v>402/015</v>
          </cell>
          <cell r="C261" t="str">
            <v>S</v>
          </cell>
        </row>
        <row r="262">
          <cell r="A262" t="str">
            <v>Materials</v>
          </cell>
          <cell r="B262" t="str">
            <v>402/015</v>
          </cell>
          <cell r="C262" t="str">
            <v>B</v>
          </cell>
        </row>
        <row r="263">
          <cell r="A263" t="str">
            <v>Conv. Details</v>
          </cell>
          <cell r="B263" t="str">
            <v>403/015</v>
          </cell>
          <cell r="C263" t="str">
            <v>S</v>
          </cell>
        </row>
        <row r="264">
          <cell r="A264" t="str">
            <v>Conv. Details</v>
          </cell>
          <cell r="B264" t="str">
            <v>403/015</v>
          </cell>
          <cell r="C264" t="str">
            <v>B</v>
          </cell>
        </row>
        <row r="265">
          <cell r="A265" t="str">
            <v>Strategic Sub Contract</v>
          </cell>
          <cell r="B265" t="str">
            <v>403/015</v>
          </cell>
          <cell r="C265" t="str">
            <v>S</v>
          </cell>
        </row>
        <row r="266">
          <cell r="A266" t="str">
            <v>Strategic Sub Contract</v>
          </cell>
          <cell r="B266" t="str">
            <v>403/015</v>
          </cell>
          <cell r="C266" t="str">
            <v>B</v>
          </cell>
        </row>
        <row r="267">
          <cell r="A267" t="str">
            <v>N.C</v>
          </cell>
          <cell r="B267" t="str">
            <v>431/015</v>
          </cell>
          <cell r="C267" t="str">
            <v>S</v>
          </cell>
        </row>
        <row r="268">
          <cell r="A268" t="str">
            <v>N.C</v>
          </cell>
          <cell r="B268" t="str">
            <v>431/015</v>
          </cell>
          <cell r="C268" t="str">
            <v>B</v>
          </cell>
        </row>
        <row r="270">
          <cell r="B270" t="str">
            <v>TOTAL HOURS</v>
          </cell>
        </row>
        <row r="271">
          <cell r="B271" t="str">
            <v>TOTAL £</v>
          </cell>
        </row>
        <row r="273">
          <cell r="A273" t="str">
            <v>Assembly</v>
          </cell>
          <cell r="B273" t="str">
            <v>405/015</v>
          </cell>
        </row>
        <row r="275">
          <cell r="A275" t="str">
            <v>A139</v>
          </cell>
          <cell r="C275" t="str">
            <v>S</v>
          </cell>
        </row>
        <row r="276">
          <cell r="A276" t="str">
            <v>A140</v>
          </cell>
          <cell r="C276" t="str">
            <v>S</v>
          </cell>
        </row>
        <row r="277">
          <cell r="A277" t="str">
            <v>A141</v>
          </cell>
          <cell r="C277" t="str">
            <v>S</v>
          </cell>
        </row>
        <row r="278">
          <cell r="A278" t="str">
            <v>A142</v>
          </cell>
          <cell r="C278" t="str">
            <v>S</v>
          </cell>
        </row>
        <row r="279">
          <cell r="A279" t="str">
            <v>A143</v>
          </cell>
          <cell r="C279" t="str">
            <v>S</v>
          </cell>
        </row>
        <row r="280">
          <cell r="A280" t="str">
            <v>A144</v>
          </cell>
          <cell r="C280" t="str">
            <v>S</v>
          </cell>
        </row>
        <row r="281">
          <cell r="A281" t="str">
            <v>A145</v>
          </cell>
          <cell r="C281" t="str">
            <v>S</v>
          </cell>
        </row>
        <row r="282">
          <cell r="A282" t="str">
            <v>A146</v>
          </cell>
          <cell r="C282" t="str">
            <v>S</v>
          </cell>
        </row>
        <row r="283">
          <cell r="A283" t="str">
            <v>A147</v>
          </cell>
          <cell r="C283" t="str">
            <v>S</v>
          </cell>
        </row>
        <row r="284">
          <cell r="A284" t="str">
            <v>A148</v>
          </cell>
          <cell r="C284" t="str">
            <v>S</v>
          </cell>
        </row>
        <row r="285">
          <cell r="A285" t="str">
            <v>A149</v>
          </cell>
          <cell r="C285" t="str">
            <v>S</v>
          </cell>
        </row>
        <row r="286">
          <cell r="A286" t="str">
            <v>A150</v>
          </cell>
          <cell r="C286" t="str">
            <v>S</v>
          </cell>
        </row>
        <row r="287">
          <cell r="A287" t="str">
            <v>A151</v>
          </cell>
          <cell r="C287" t="str">
            <v>S</v>
          </cell>
        </row>
        <row r="288">
          <cell r="A288" t="str">
            <v>A152</v>
          </cell>
          <cell r="C288" t="str">
            <v>S</v>
          </cell>
        </row>
        <row r="289">
          <cell r="A289" t="str">
            <v>A153</v>
          </cell>
          <cell r="C289" t="str">
            <v>S</v>
          </cell>
        </row>
        <row r="291">
          <cell r="B291" t="str">
            <v>TOTAL HOURS</v>
          </cell>
        </row>
        <row r="294">
          <cell r="A294" t="str">
            <v>CENTRE FUSE</v>
          </cell>
          <cell r="B294">
            <v>1120</v>
          </cell>
        </row>
        <row r="296">
          <cell r="A296" t="str">
            <v>Materials</v>
          </cell>
          <cell r="B296" t="str">
            <v>402/010</v>
          </cell>
          <cell r="C296" t="str">
            <v>S</v>
          </cell>
        </row>
        <row r="297">
          <cell r="A297" t="str">
            <v>Materials</v>
          </cell>
          <cell r="B297" t="str">
            <v>402/010</v>
          </cell>
          <cell r="C297" t="str">
            <v>B</v>
          </cell>
        </row>
        <row r="298">
          <cell r="A298" t="str">
            <v>Conv. Details</v>
          </cell>
          <cell r="B298" t="str">
            <v>403/010</v>
          </cell>
          <cell r="C298" t="str">
            <v>S</v>
          </cell>
        </row>
        <row r="299">
          <cell r="A299" t="str">
            <v>Conv. Details</v>
          </cell>
          <cell r="B299" t="str">
            <v>403/010</v>
          </cell>
          <cell r="C299" t="str">
            <v>B</v>
          </cell>
        </row>
        <row r="300">
          <cell r="A300" t="str">
            <v>Strategic Sub Contract</v>
          </cell>
          <cell r="B300" t="str">
            <v>403/010</v>
          </cell>
          <cell r="C300" t="str">
            <v>S</v>
          </cell>
        </row>
        <row r="301">
          <cell r="A301" t="str">
            <v>Strategic Sub Contract</v>
          </cell>
          <cell r="B301" t="str">
            <v>403/010</v>
          </cell>
          <cell r="C301" t="str">
            <v>B</v>
          </cell>
        </row>
        <row r="302">
          <cell r="A302" t="str">
            <v>N.C</v>
          </cell>
          <cell r="B302" t="str">
            <v>431/010</v>
          </cell>
          <cell r="C302" t="str">
            <v>S</v>
          </cell>
        </row>
        <row r="303">
          <cell r="A303" t="str">
            <v>N.C</v>
          </cell>
          <cell r="B303" t="str">
            <v>431/010</v>
          </cell>
          <cell r="C303" t="str">
            <v>B</v>
          </cell>
        </row>
        <row r="305">
          <cell r="B305" t="str">
            <v>TOTAL HOURS</v>
          </cell>
        </row>
        <row r="306">
          <cell r="B306" t="str">
            <v>TOTAL £</v>
          </cell>
        </row>
        <row r="308">
          <cell r="A308" t="str">
            <v>Assembly</v>
          </cell>
          <cell r="B308" t="str">
            <v>405/010</v>
          </cell>
        </row>
        <row r="310">
          <cell r="A310" t="str">
            <v>A139</v>
          </cell>
          <cell r="C310" t="str">
            <v>S</v>
          </cell>
        </row>
        <row r="311">
          <cell r="A311" t="str">
            <v>A140</v>
          </cell>
          <cell r="C311" t="str">
            <v>S</v>
          </cell>
        </row>
        <row r="312">
          <cell r="A312" t="str">
            <v>A141</v>
          </cell>
          <cell r="C312" t="str">
            <v>S</v>
          </cell>
        </row>
        <row r="313">
          <cell r="A313" t="str">
            <v>A142</v>
          </cell>
          <cell r="C313" t="str">
            <v>S</v>
          </cell>
        </row>
        <row r="314">
          <cell r="A314" t="str">
            <v>A143</v>
          </cell>
          <cell r="C314" t="str">
            <v>S</v>
          </cell>
        </row>
        <row r="315">
          <cell r="A315" t="str">
            <v>A144</v>
          </cell>
          <cell r="C315" t="str">
            <v>S</v>
          </cell>
        </row>
        <row r="316">
          <cell r="A316" t="str">
            <v>A145</v>
          </cell>
          <cell r="C316" t="str">
            <v>S</v>
          </cell>
        </row>
        <row r="317">
          <cell r="A317" t="str">
            <v>A146</v>
          </cell>
          <cell r="C317" t="str">
            <v>S</v>
          </cell>
        </row>
        <row r="318">
          <cell r="A318" t="str">
            <v>A147</v>
          </cell>
          <cell r="C318" t="str">
            <v>S</v>
          </cell>
        </row>
        <row r="319">
          <cell r="A319" t="str">
            <v>A148</v>
          </cell>
          <cell r="C319" t="str">
            <v>S</v>
          </cell>
        </row>
        <row r="320">
          <cell r="A320" t="str">
            <v>A149</v>
          </cell>
          <cell r="C320" t="str">
            <v>S</v>
          </cell>
        </row>
        <row r="321">
          <cell r="A321" t="str">
            <v>A150</v>
          </cell>
          <cell r="C321" t="str">
            <v>S</v>
          </cell>
        </row>
        <row r="322">
          <cell r="A322" t="str">
            <v>A151</v>
          </cell>
          <cell r="C322" t="str">
            <v>S</v>
          </cell>
        </row>
        <row r="323">
          <cell r="A323" t="str">
            <v>A152</v>
          </cell>
          <cell r="C323" t="str">
            <v>S</v>
          </cell>
        </row>
        <row r="324">
          <cell r="A324" t="str">
            <v>A153</v>
          </cell>
          <cell r="C324" t="str">
            <v>S</v>
          </cell>
        </row>
        <row r="326">
          <cell r="B326" t="str">
            <v>TOTAL HOURS</v>
          </cell>
        </row>
        <row r="329">
          <cell r="A329" t="str">
            <v>TAILCONE</v>
          </cell>
          <cell r="B329" t="str">
            <v>1130.05.10</v>
          </cell>
        </row>
        <row r="331">
          <cell r="A331" t="str">
            <v>Materials</v>
          </cell>
          <cell r="B331" t="str">
            <v>402/017</v>
          </cell>
          <cell r="C331" t="str">
            <v>S</v>
          </cell>
        </row>
        <row r="332">
          <cell r="A332" t="str">
            <v>Materials</v>
          </cell>
          <cell r="B332" t="str">
            <v>402/017</v>
          </cell>
          <cell r="C332" t="str">
            <v>B</v>
          </cell>
        </row>
        <row r="333">
          <cell r="A333" t="str">
            <v>Conv. Details</v>
          </cell>
          <cell r="B333" t="str">
            <v>403/017</v>
          </cell>
          <cell r="C333" t="str">
            <v>S</v>
          </cell>
        </row>
        <row r="334">
          <cell r="A334" t="str">
            <v>Conv. Details</v>
          </cell>
          <cell r="B334" t="str">
            <v>403/017</v>
          </cell>
          <cell r="C334" t="str">
            <v>B</v>
          </cell>
        </row>
        <row r="335">
          <cell r="A335" t="str">
            <v>Strategic Sub Contract</v>
          </cell>
          <cell r="B335" t="str">
            <v>403/017</v>
          </cell>
          <cell r="C335" t="str">
            <v>S</v>
          </cell>
        </row>
        <row r="336">
          <cell r="A336" t="str">
            <v>Strategic Sub Contract</v>
          </cell>
          <cell r="B336" t="str">
            <v>403/017</v>
          </cell>
          <cell r="C336" t="str">
            <v>B</v>
          </cell>
        </row>
        <row r="337">
          <cell r="A337" t="str">
            <v>N.C</v>
          </cell>
          <cell r="B337" t="str">
            <v>431/017</v>
          </cell>
          <cell r="C337" t="str">
            <v>S</v>
          </cell>
        </row>
        <row r="338">
          <cell r="A338" t="str">
            <v>N.C</v>
          </cell>
          <cell r="B338" t="str">
            <v>431/017</v>
          </cell>
          <cell r="C338" t="str">
            <v>B</v>
          </cell>
        </row>
        <row r="340">
          <cell r="B340" t="str">
            <v>TOTAL HOURS</v>
          </cell>
        </row>
        <row r="341">
          <cell r="B341" t="str">
            <v>TOTAL £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ISM Samlesbury Airbus Fixed Price Contract</v>
          </cell>
        </row>
        <row r="3">
          <cell r="A3" t="str">
            <v>Risk Profile</v>
          </cell>
          <cell r="D3" t="str">
            <v>ADM/R2</v>
          </cell>
          <cell r="E3" t="str">
            <v>ADM/R3</v>
          </cell>
          <cell r="F3" t="str">
            <v>ADM/R4</v>
          </cell>
          <cell r="G3" t="str">
            <v>ADM/R7</v>
          </cell>
          <cell r="H3" t="str">
            <v>ADM/R9</v>
          </cell>
          <cell r="I3" t="str">
            <v>ADM/R10</v>
          </cell>
          <cell r="L3" t="str">
            <v>ADM/R12</v>
          </cell>
        </row>
        <row r="4">
          <cell r="D4" t="str">
            <v>Charging</v>
          </cell>
          <cell r="E4" t="str">
            <v>Current Performance</v>
          </cell>
          <cell r="F4" t="str">
            <v xml:space="preserve">Tooling </v>
          </cell>
          <cell r="G4" t="str">
            <v>4 Engineers</v>
          </cell>
          <cell r="H4" t="str">
            <v>Plant Risk</v>
          </cell>
          <cell r="I4" t="str">
            <v>End of Line</v>
          </cell>
          <cell r="J4" t="str">
            <v>Liquidated</v>
          </cell>
          <cell r="K4" t="str">
            <v>Warranty</v>
          </cell>
          <cell r="L4" t="str">
            <v xml:space="preserve">TRF of Title </v>
          </cell>
        </row>
        <row r="5">
          <cell r="D5" t="str">
            <v>Rates</v>
          </cell>
          <cell r="F5" t="str">
            <v>Repair</v>
          </cell>
          <cell r="H5" t="str">
            <v>VT3A</v>
          </cell>
          <cell r="I5" t="str">
            <v>Effect</v>
          </cell>
          <cell r="J5" t="str">
            <v>Damages</v>
          </cell>
          <cell r="K5">
            <v>0.01</v>
          </cell>
          <cell r="S5" t="str">
            <v>Total</v>
          </cell>
        </row>
        <row r="6">
          <cell r="H6" t="str">
            <v xml:space="preserve"> </v>
          </cell>
          <cell r="J6" t="str">
            <v xml:space="preserve"> </v>
          </cell>
          <cell r="K6" t="str">
            <v xml:space="preserve"> </v>
          </cell>
          <cell r="S6" t="str">
            <v>Risk</v>
          </cell>
          <cell r="T6" t="str">
            <v>Reconciliation</v>
          </cell>
          <cell r="U6" t="str">
            <v>Remaning Risk</v>
          </cell>
          <cell r="X6" t="str">
            <v>Sales</v>
          </cell>
          <cell r="Y6" t="str">
            <v>Working Sheet</v>
          </cell>
          <cell r="AA6" t="str">
            <v>Spares</v>
          </cell>
        </row>
        <row r="7">
          <cell r="D7" t="str">
            <v>Total</v>
          </cell>
          <cell r="E7" t="str">
            <v>Total</v>
          </cell>
          <cell r="F7" t="str">
            <v>Total</v>
          </cell>
          <cell r="G7" t="str">
            <v>Total</v>
          </cell>
          <cell r="H7" t="str">
            <v>Total</v>
          </cell>
          <cell r="I7" t="str">
            <v>Total</v>
          </cell>
          <cell r="J7" t="str">
            <v>Total</v>
          </cell>
          <cell r="K7" t="str">
            <v>Total</v>
          </cell>
          <cell r="L7" t="str">
            <v>Total</v>
          </cell>
          <cell r="X7" t="str">
            <v>All-up</v>
          </cell>
          <cell r="Y7" t="str">
            <v>SA</v>
          </cell>
        </row>
        <row r="8">
          <cell r="C8" t="str">
            <v>Risk amount (£)</v>
          </cell>
          <cell r="D8">
            <v>937948</v>
          </cell>
          <cell r="E8">
            <v>378838</v>
          </cell>
          <cell r="F8">
            <v>18557</v>
          </cell>
          <cell r="G8">
            <v>238220</v>
          </cell>
          <cell r="H8">
            <v>13500</v>
          </cell>
          <cell r="I8">
            <v>375000</v>
          </cell>
          <cell r="J8">
            <v>67717</v>
          </cell>
          <cell r="K8">
            <v>309693</v>
          </cell>
          <cell r="L8">
            <v>184838</v>
          </cell>
          <cell r="S8">
            <v>2524311</v>
          </cell>
        </row>
        <row r="10">
          <cell r="C10" t="str">
            <v>Month</v>
          </cell>
        </row>
        <row r="11">
          <cell r="C11">
            <v>38718</v>
          </cell>
          <cell r="D11">
            <v>15632.466666666667</v>
          </cell>
          <cell r="E11">
            <v>6313.9666666666662</v>
          </cell>
          <cell r="F11">
            <v>309.28333333333336</v>
          </cell>
          <cell r="G11">
            <v>3970.3333333333335</v>
          </cell>
          <cell r="H11">
            <v>642.85714285714289</v>
          </cell>
          <cell r="J11">
            <v>1128.6166666666666</v>
          </cell>
          <cell r="L11">
            <v>2981.2580645161293</v>
          </cell>
          <cell r="S11">
            <v>30978.781874039934</v>
          </cell>
          <cell r="W11">
            <v>38718</v>
          </cell>
          <cell r="X11">
            <v>458355</v>
          </cell>
          <cell r="Y11">
            <v>458355</v>
          </cell>
          <cell r="AA11">
            <v>0</v>
          </cell>
        </row>
        <row r="12">
          <cell r="C12">
            <v>38749</v>
          </cell>
          <cell r="D12">
            <v>15632.466666666667</v>
          </cell>
          <cell r="E12">
            <v>6313.9666666666662</v>
          </cell>
          <cell r="F12">
            <v>309.28333333333336</v>
          </cell>
          <cell r="G12">
            <v>3970.3333333333335</v>
          </cell>
          <cell r="H12">
            <v>642.85714285714289</v>
          </cell>
          <cell r="J12">
            <v>1128.6166666666666</v>
          </cell>
          <cell r="L12">
            <v>2981.2580645161293</v>
          </cell>
          <cell r="S12">
            <v>30978.781874039934</v>
          </cell>
          <cell r="W12">
            <v>38749</v>
          </cell>
          <cell r="X12">
            <v>1237370</v>
          </cell>
          <cell r="Y12">
            <v>1237370</v>
          </cell>
          <cell r="AA12">
            <v>0</v>
          </cell>
        </row>
        <row r="13">
          <cell r="C13">
            <v>38777</v>
          </cell>
          <cell r="D13">
            <v>15632.466666666667</v>
          </cell>
          <cell r="E13">
            <v>6313.9666666666662</v>
          </cell>
          <cell r="F13">
            <v>309.28333333333336</v>
          </cell>
          <cell r="G13">
            <v>3970.3333333333335</v>
          </cell>
          <cell r="H13">
            <v>642.85714285714289</v>
          </cell>
          <cell r="J13">
            <v>1128.6166666666666</v>
          </cell>
          <cell r="L13">
            <v>2981.2580645161293</v>
          </cell>
          <cell r="S13">
            <v>30978.781874039934</v>
          </cell>
          <cell r="W13">
            <v>38777</v>
          </cell>
          <cell r="X13">
            <v>1578596</v>
          </cell>
          <cell r="Y13">
            <v>1578596</v>
          </cell>
          <cell r="AA13">
            <v>0</v>
          </cell>
        </row>
        <row r="14">
          <cell r="C14">
            <v>38808</v>
          </cell>
          <cell r="D14">
            <v>15632.466666666667</v>
          </cell>
          <cell r="E14">
            <v>6313.9666666666662</v>
          </cell>
          <cell r="F14">
            <v>309.28333333333336</v>
          </cell>
          <cell r="G14">
            <v>3970.3333333333335</v>
          </cell>
          <cell r="H14">
            <v>642.85714285714289</v>
          </cell>
          <cell r="J14">
            <v>1128.6166666666666</v>
          </cell>
          <cell r="L14">
            <v>2981.2580645161293</v>
          </cell>
          <cell r="S14">
            <v>30978.781874039934</v>
          </cell>
          <cell r="W14">
            <v>38808</v>
          </cell>
          <cell r="X14">
            <v>1065403.9999999995</v>
          </cell>
          <cell r="Y14">
            <v>1065403.9999999995</v>
          </cell>
        </row>
        <row r="15">
          <cell r="C15">
            <v>38838</v>
          </cell>
          <cell r="D15">
            <v>15632.466666666667</v>
          </cell>
          <cell r="E15">
            <v>6313.9666666666662</v>
          </cell>
          <cell r="F15">
            <v>309.28333333333336</v>
          </cell>
          <cell r="G15">
            <v>3970.3333333333335</v>
          </cell>
          <cell r="H15">
            <v>642.85714285714289</v>
          </cell>
          <cell r="J15">
            <v>1128.6166666666666</v>
          </cell>
          <cell r="K15">
            <v>5161.55</v>
          </cell>
          <cell r="L15">
            <v>2981.2580645161293</v>
          </cell>
          <cell r="S15">
            <v>36140.331874039934</v>
          </cell>
          <cell r="W15">
            <v>38838</v>
          </cell>
          <cell r="X15">
            <v>1229000</v>
          </cell>
          <cell r="Y15">
            <v>1229000</v>
          </cell>
        </row>
        <row r="16">
          <cell r="C16">
            <v>38869</v>
          </cell>
          <cell r="D16">
            <v>15632.466666666667</v>
          </cell>
          <cell r="E16">
            <v>6313.9666666666662</v>
          </cell>
          <cell r="F16">
            <v>309.28333333333336</v>
          </cell>
          <cell r="G16">
            <v>3970.3333333333335</v>
          </cell>
          <cell r="H16">
            <v>642.85714285714289</v>
          </cell>
          <cell r="J16">
            <v>1128.6166666666666</v>
          </cell>
          <cell r="K16">
            <v>5161.55</v>
          </cell>
          <cell r="L16">
            <v>2981.2580645161293</v>
          </cell>
          <cell r="S16">
            <v>36140.331874039934</v>
          </cell>
          <cell r="W16">
            <v>38869</v>
          </cell>
          <cell r="X16">
            <v>1347000</v>
          </cell>
          <cell r="Y16">
            <v>1347000</v>
          </cell>
          <cell r="AA16">
            <v>0</v>
          </cell>
        </row>
        <row r="17">
          <cell r="C17">
            <v>38899</v>
          </cell>
          <cell r="D17">
            <v>15632.466666666667</v>
          </cell>
          <cell r="E17">
            <v>6313.9666666666662</v>
          </cell>
          <cell r="F17">
            <v>309.28333333333336</v>
          </cell>
          <cell r="G17">
            <v>3970.3333333333335</v>
          </cell>
          <cell r="H17">
            <v>642.85714285714289</v>
          </cell>
          <cell r="J17">
            <v>1128.6166666666666</v>
          </cell>
          <cell r="K17">
            <v>5161.55</v>
          </cell>
          <cell r="L17">
            <v>2981.2580645161293</v>
          </cell>
          <cell r="S17">
            <v>36140.331874039934</v>
          </cell>
          <cell r="W17">
            <v>38899</v>
          </cell>
          <cell r="X17">
            <v>1028342.6666666666</v>
          </cell>
          <cell r="Y17">
            <v>1028342.6666666666</v>
          </cell>
          <cell r="AA17">
            <v>0</v>
          </cell>
        </row>
        <row r="18">
          <cell r="C18">
            <v>38930</v>
          </cell>
          <cell r="D18">
            <v>15632.466666666667</v>
          </cell>
          <cell r="E18">
            <v>6313.9666666666662</v>
          </cell>
          <cell r="F18">
            <v>309.28333333333336</v>
          </cell>
          <cell r="G18">
            <v>3970.3333333333335</v>
          </cell>
          <cell r="H18">
            <v>642.85714285714289</v>
          </cell>
          <cell r="J18">
            <v>1128.6166666666666</v>
          </cell>
          <cell r="K18">
            <v>5161.55</v>
          </cell>
          <cell r="L18">
            <v>2981.2580645161293</v>
          </cell>
          <cell r="S18">
            <v>36140.331874039934</v>
          </cell>
          <cell r="W18">
            <v>38930</v>
          </cell>
          <cell r="X18">
            <v>993342.66666666663</v>
          </cell>
          <cell r="Y18">
            <v>993342.66666666663</v>
          </cell>
          <cell r="AA18">
            <v>0</v>
          </cell>
        </row>
        <row r="19">
          <cell r="C19">
            <v>38961</v>
          </cell>
          <cell r="D19">
            <v>15632.466666666667</v>
          </cell>
          <cell r="E19">
            <v>6313.9666666666662</v>
          </cell>
          <cell r="F19">
            <v>309.28333333333336</v>
          </cell>
          <cell r="G19">
            <v>3970.3333333333335</v>
          </cell>
          <cell r="H19">
            <v>642.85714285714289</v>
          </cell>
          <cell r="J19">
            <v>1128.6166666666666</v>
          </cell>
          <cell r="K19">
            <v>5161.55</v>
          </cell>
          <cell r="L19">
            <v>2981.2580645161293</v>
          </cell>
          <cell r="S19">
            <v>36140.331874039934</v>
          </cell>
          <cell r="W19">
            <v>38961</v>
          </cell>
          <cell r="X19">
            <v>1043342.6666666666</v>
          </cell>
          <cell r="Y19">
            <v>1043342.6666666666</v>
          </cell>
          <cell r="AA19">
            <v>0</v>
          </cell>
        </row>
        <row r="20">
          <cell r="C20">
            <v>38991</v>
          </cell>
          <cell r="D20">
            <v>15632.466666666667</v>
          </cell>
          <cell r="E20">
            <v>6313.9666666666662</v>
          </cell>
          <cell r="F20">
            <v>309.28333333333336</v>
          </cell>
          <cell r="G20">
            <v>3970.3333333333335</v>
          </cell>
          <cell r="H20">
            <v>642.85714285714289</v>
          </cell>
          <cell r="J20">
            <v>1128.6166666666666</v>
          </cell>
          <cell r="K20">
            <v>5161.55</v>
          </cell>
          <cell r="L20">
            <v>2981.2580645161293</v>
          </cell>
          <cell r="S20">
            <v>36140.331874039934</v>
          </cell>
          <cell r="W20">
            <v>38991</v>
          </cell>
          <cell r="X20">
            <v>986342.66666666663</v>
          </cell>
          <cell r="Y20">
            <v>986342.66666666663</v>
          </cell>
          <cell r="AA20">
            <v>0</v>
          </cell>
        </row>
        <row r="21">
          <cell r="C21">
            <v>39022</v>
          </cell>
          <cell r="D21">
            <v>15632.466666666667</v>
          </cell>
          <cell r="E21">
            <v>6313.9666666666662</v>
          </cell>
          <cell r="F21">
            <v>309.28333333333336</v>
          </cell>
          <cell r="G21">
            <v>3970.3333333333335</v>
          </cell>
          <cell r="H21">
            <v>642.85714285714289</v>
          </cell>
          <cell r="J21">
            <v>1128.6166666666666</v>
          </cell>
          <cell r="K21">
            <v>5161.55</v>
          </cell>
          <cell r="L21">
            <v>2981.2580645161293</v>
          </cell>
          <cell r="S21">
            <v>36140.331874039934</v>
          </cell>
          <cell r="W21">
            <v>39022</v>
          </cell>
          <cell r="X21">
            <v>968342.66666666663</v>
          </cell>
          <cell r="Y21">
            <v>968342.66666666663</v>
          </cell>
          <cell r="AA21">
            <v>0</v>
          </cell>
        </row>
        <row r="22">
          <cell r="C22">
            <v>39052</v>
          </cell>
          <cell r="D22">
            <v>15632.466666666667</v>
          </cell>
          <cell r="E22">
            <v>6313.9666666666662</v>
          </cell>
          <cell r="F22">
            <v>309.28333333333336</v>
          </cell>
          <cell r="G22">
            <v>3970.3333333333335</v>
          </cell>
          <cell r="H22">
            <v>642.85714285714289</v>
          </cell>
          <cell r="J22">
            <v>1128.6166666666666</v>
          </cell>
          <cell r="K22">
            <v>5161.55</v>
          </cell>
          <cell r="L22">
            <v>2981.2580645161293</v>
          </cell>
          <cell r="S22">
            <v>36140.331874039934</v>
          </cell>
          <cell r="W22">
            <v>39052</v>
          </cell>
          <cell r="X22">
            <v>978342.66666666663</v>
          </cell>
          <cell r="Y22">
            <v>978342.66666666663</v>
          </cell>
          <cell r="AA22">
            <v>0</v>
          </cell>
        </row>
        <row r="24">
          <cell r="C24">
            <v>39083</v>
          </cell>
          <cell r="D24">
            <v>15632.466666666667</v>
          </cell>
          <cell r="E24">
            <v>6313.9666666666662</v>
          </cell>
          <cell r="F24">
            <v>309.28333333333336</v>
          </cell>
          <cell r="G24">
            <v>3970.3333333333335</v>
          </cell>
          <cell r="H24">
            <v>642.85714285714289</v>
          </cell>
          <cell r="J24">
            <v>1128.6166666666666</v>
          </cell>
          <cell r="K24">
            <v>5161.55</v>
          </cell>
          <cell r="L24">
            <v>2981.2580645161293</v>
          </cell>
          <cell r="S24">
            <v>36140.331874039934</v>
          </cell>
          <cell r="W24">
            <v>39083</v>
          </cell>
          <cell r="X24">
            <v>796942.91666666663</v>
          </cell>
        </row>
        <row r="25">
          <cell r="C25">
            <v>39114</v>
          </cell>
          <cell r="D25">
            <v>15632.466666666667</v>
          </cell>
          <cell r="E25">
            <v>6313.9666666666662</v>
          </cell>
          <cell r="F25">
            <v>309.28333333333336</v>
          </cell>
          <cell r="G25">
            <v>3970.3333333333335</v>
          </cell>
          <cell r="H25">
            <v>642.85714285714289</v>
          </cell>
          <cell r="J25">
            <v>1128.6166666666666</v>
          </cell>
          <cell r="K25">
            <v>5161.55</v>
          </cell>
          <cell r="L25">
            <v>2981.2580645161293</v>
          </cell>
          <cell r="S25">
            <v>36140.331874039934</v>
          </cell>
          <cell r="W25">
            <v>39114</v>
          </cell>
          <cell r="X25">
            <v>796942.91666666663</v>
          </cell>
        </row>
        <row r="26">
          <cell r="C26">
            <v>39142</v>
          </cell>
          <cell r="D26">
            <v>15632.466666666667</v>
          </cell>
          <cell r="E26">
            <v>6313.9666666666662</v>
          </cell>
          <cell r="F26">
            <v>309.28333333333336</v>
          </cell>
          <cell r="G26">
            <v>3970.3333333333335</v>
          </cell>
          <cell r="H26">
            <v>642.85714285714289</v>
          </cell>
          <cell r="J26">
            <v>1128.6166666666666</v>
          </cell>
          <cell r="K26">
            <v>5161.55</v>
          </cell>
          <cell r="L26">
            <v>2981.2580645161293</v>
          </cell>
          <cell r="S26">
            <v>36140.331874039934</v>
          </cell>
          <cell r="W26">
            <v>39142</v>
          </cell>
          <cell r="X26">
            <v>796942.91666666663</v>
          </cell>
        </row>
        <row r="27">
          <cell r="C27">
            <v>39173</v>
          </cell>
          <cell r="D27">
            <v>15632.466666666667</v>
          </cell>
          <cell r="E27">
            <v>6313.9666666666662</v>
          </cell>
          <cell r="F27">
            <v>309.28333333333336</v>
          </cell>
          <cell r="G27">
            <v>3970.3333333333335</v>
          </cell>
          <cell r="H27">
            <v>642.85714285714289</v>
          </cell>
          <cell r="J27">
            <v>1128.6166666666666</v>
          </cell>
          <cell r="K27">
            <v>5161.55</v>
          </cell>
          <cell r="L27">
            <v>2981.2580645161293</v>
          </cell>
          <cell r="S27">
            <v>36140.331874039934</v>
          </cell>
          <cell r="W27">
            <v>39173</v>
          </cell>
          <cell r="X27">
            <v>796942.91666666663</v>
          </cell>
        </row>
        <row r="28">
          <cell r="C28">
            <v>39203</v>
          </cell>
          <cell r="D28">
            <v>15632.466666666667</v>
          </cell>
          <cell r="E28">
            <v>6313.9666666666662</v>
          </cell>
          <cell r="F28">
            <v>309.28333333333336</v>
          </cell>
          <cell r="G28">
            <v>3970.3333333333335</v>
          </cell>
          <cell r="H28">
            <v>642.85714285714289</v>
          </cell>
          <cell r="J28">
            <v>1128.6166666666666</v>
          </cell>
          <cell r="K28">
            <v>5161.55</v>
          </cell>
          <cell r="L28">
            <v>2981.2580645161293</v>
          </cell>
          <cell r="S28">
            <v>36140.331874039934</v>
          </cell>
          <cell r="W28">
            <v>39203</v>
          </cell>
          <cell r="X28">
            <v>796942.91666666663</v>
          </cell>
        </row>
        <row r="29">
          <cell r="C29">
            <v>39234</v>
          </cell>
          <cell r="D29">
            <v>15632.466666666667</v>
          </cell>
          <cell r="E29">
            <v>6313.9666666666662</v>
          </cell>
          <cell r="F29">
            <v>309.28333333333336</v>
          </cell>
          <cell r="G29">
            <v>3970.3333333333335</v>
          </cell>
          <cell r="H29">
            <v>642.85714285714289</v>
          </cell>
          <cell r="J29">
            <v>1128.6166666666666</v>
          </cell>
          <cell r="K29">
            <v>5161.55</v>
          </cell>
          <cell r="L29">
            <v>2981.2580645161293</v>
          </cell>
          <cell r="S29">
            <v>36140.331874039934</v>
          </cell>
          <cell r="W29">
            <v>39234</v>
          </cell>
          <cell r="X29">
            <v>796942.91666666663</v>
          </cell>
        </row>
        <row r="30">
          <cell r="C30">
            <v>39264</v>
          </cell>
          <cell r="D30">
            <v>15632.466666666667</v>
          </cell>
          <cell r="E30">
            <v>6313.9666666666662</v>
          </cell>
          <cell r="F30">
            <v>309.28333333333336</v>
          </cell>
          <cell r="G30">
            <v>3970.3333333333335</v>
          </cell>
          <cell r="H30">
            <v>642.85714285714289</v>
          </cell>
          <cell r="J30">
            <v>1128.6166666666666</v>
          </cell>
          <cell r="K30">
            <v>5161.55</v>
          </cell>
          <cell r="L30">
            <v>2981.2580645161293</v>
          </cell>
          <cell r="S30">
            <v>36140.331874039934</v>
          </cell>
          <cell r="W30">
            <v>39264</v>
          </cell>
          <cell r="X30">
            <v>796942.91666666663</v>
          </cell>
        </row>
        <row r="31">
          <cell r="C31">
            <v>39295</v>
          </cell>
          <cell r="D31">
            <v>15632.466666666667</v>
          </cell>
          <cell r="E31">
            <v>6313.9666666666662</v>
          </cell>
          <cell r="F31">
            <v>309.28333333333336</v>
          </cell>
          <cell r="G31">
            <v>3970.3333333333335</v>
          </cell>
          <cell r="H31">
            <v>642.85714285714289</v>
          </cell>
          <cell r="J31">
            <v>1128.6166666666666</v>
          </cell>
          <cell r="K31">
            <v>5161.55</v>
          </cell>
          <cell r="L31">
            <v>2981.2580645161293</v>
          </cell>
          <cell r="S31">
            <v>36140.331874039934</v>
          </cell>
          <cell r="W31">
            <v>39295</v>
          </cell>
          <cell r="X31">
            <v>796942.91666666663</v>
          </cell>
        </row>
        <row r="32">
          <cell r="C32">
            <v>39326</v>
          </cell>
          <cell r="D32">
            <v>15632.466666666667</v>
          </cell>
          <cell r="E32">
            <v>6313.9666666666662</v>
          </cell>
          <cell r="F32">
            <v>309.28333333333336</v>
          </cell>
          <cell r="G32">
            <v>3970.3333333333335</v>
          </cell>
          <cell r="H32">
            <v>642.85714285714289</v>
          </cell>
          <cell r="J32">
            <v>1128.6166666666666</v>
          </cell>
          <cell r="K32">
            <v>5161.55</v>
          </cell>
          <cell r="L32">
            <v>2981.2580645161293</v>
          </cell>
          <cell r="S32">
            <v>36140.331874039934</v>
          </cell>
          <cell r="W32">
            <v>39326</v>
          </cell>
          <cell r="X32">
            <v>796942.91666666663</v>
          </cell>
        </row>
        <row r="33">
          <cell r="C33">
            <v>39356</v>
          </cell>
          <cell r="D33">
            <v>15632.466666666667</v>
          </cell>
          <cell r="E33">
            <v>6313.9666666666662</v>
          </cell>
          <cell r="F33">
            <v>309.28333333333336</v>
          </cell>
          <cell r="G33">
            <v>3970.3333333333335</v>
          </cell>
          <cell r="J33">
            <v>1128.6166666666666</v>
          </cell>
          <cell r="K33">
            <v>5161.55</v>
          </cell>
          <cell r="L33">
            <v>2981.2580645161293</v>
          </cell>
          <cell r="S33">
            <v>35497.474731182796</v>
          </cell>
          <cell r="W33">
            <v>39356</v>
          </cell>
          <cell r="X33">
            <v>796942.91666666663</v>
          </cell>
        </row>
        <row r="34">
          <cell r="C34">
            <v>39387</v>
          </cell>
          <cell r="D34">
            <v>15632.466666666667</v>
          </cell>
          <cell r="E34">
            <v>6313.9666666666662</v>
          </cell>
          <cell r="F34">
            <v>309.28333333333336</v>
          </cell>
          <cell r="G34">
            <v>3970.3333333333335</v>
          </cell>
          <cell r="J34">
            <v>1128.6166666666666</v>
          </cell>
          <cell r="K34">
            <v>5161.55</v>
          </cell>
          <cell r="L34">
            <v>2981.2580645161293</v>
          </cell>
          <cell r="S34">
            <v>35497.474731182796</v>
          </cell>
          <cell r="W34">
            <v>39387</v>
          </cell>
          <cell r="X34">
            <v>796942.91666666663</v>
          </cell>
        </row>
        <row r="35">
          <cell r="C35">
            <v>39417</v>
          </cell>
          <cell r="D35">
            <v>15632.466666666667</v>
          </cell>
          <cell r="E35">
            <v>6313.9666666666662</v>
          </cell>
          <cell r="F35">
            <v>309.28333333333336</v>
          </cell>
          <cell r="G35">
            <v>3970.3333333333335</v>
          </cell>
          <cell r="J35">
            <v>1128.6166666666666</v>
          </cell>
          <cell r="K35">
            <v>5161.55</v>
          </cell>
          <cell r="L35">
            <v>2981.2580645161293</v>
          </cell>
          <cell r="S35">
            <v>35497.474731182796</v>
          </cell>
          <cell r="W35">
            <v>39417</v>
          </cell>
          <cell r="X35">
            <v>796942.91666666663</v>
          </cell>
        </row>
        <row r="36">
          <cell r="U36" t="str">
            <v>Total</v>
          </cell>
          <cell r="V36">
            <v>9563315</v>
          </cell>
          <cell r="X36">
            <v>9563315</v>
          </cell>
        </row>
        <row r="37">
          <cell r="C37">
            <v>39448</v>
          </cell>
          <cell r="D37">
            <v>15632.466666666667</v>
          </cell>
          <cell r="E37">
            <v>6313.9666666666662</v>
          </cell>
          <cell r="F37">
            <v>309.28333333333336</v>
          </cell>
          <cell r="G37">
            <v>3970.3333333333335</v>
          </cell>
          <cell r="J37">
            <v>1128.6166666666666</v>
          </cell>
          <cell r="K37">
            <v>5161.55</v>
          </cell>
          <cell r="L37">
            <v>2981.2580645161293</v>
          </cell>
          <cell r="S37">
            <v>35497.474731182796</v>
          </cell>
          <cell r="W37">
            <v>39448</v>
          </cell>
          <cell r="X37">
            <v>605459.08333333337</v>
          </cell>
        </row>
        <row r="38">
          <cell r="C38">
            <v>39479</v>
          </cell>
          <cell r="D38">
            <v>15632.466666666667</v>
          </cell>
          <cell r="E38">
            <v>6313.9666666666662</v>
          </cell>
          <cell r="F38">
            <v>309.28333333333336</v>
          </cell>
          <cell r="G38">
            <v>3970.3333333333335</v>
          </cell>
          <cell r="J38">
            <v>1128.6166666666666</v>
          </cell>
          <cell r="K38">
            <v>5161.55</v>
          </cell>
          <cell r="L38">
            <v>2981.2580645161293</v>
          </cell>
          <cell r="S38">
            <v>35497.474731182796</v>
          </cell>
          <cell r="W38">
            <v>39479</v>
          </cell>
          <cell r="X38">
            <v>605459.08333333337</v>
          </cell>
        </row>
        <row r="39">
          <cell r="C39">
            <v>39508</v>
          </cell>
          <cell r="D39">
            <v>15632.466666666667</v>
          </cell>
          <cell r="E39">
            <v>6313.9666666666662</v>
          </cell>
          <cell r="F39">
            <v>309.28333333333336</v>
          </cell>
          <cell r="G39">
            <v>3970.3333333333335</v>
          </cell>
          <cell r="J39">
            <v>1128.6166666666666</v>
          </cell>
          <cell r="K39">
            <v>5161.55</v>
          </cell>
          <cell r="L39">
            <v>2981.2580645161293</v>
          </cell>
          <cell r="S39">
            <v>35497.474731182796</v>
          </cell>
          <cell r="W39">
            <v>39508</v>
          </cell>
          <cell r="X39">
            <v>605459.08333333337</v>
          </cell>
        </row>
        <row r="40">
          <cell r="C40">
            <v>39539</v>
          </cell>
          <cell r="D40">
            <v>15632.466666666667</v>
          </cell>
          <cell r="E40">
            <v>6313.9666666666662</v>
          </cell>
          <cell r="F40">
            <v>309.28333333333336</v>
          </cell>
          <cell r="G40">
            <v>3970.3333333333335</v>
          </cell>
          <cell r="J40">
            <v>1128.6166666666666</v>
          </cell>
          <cell r="K40">
            <v>5161.55</v>
          </cell>
          <cell r="L40">
            <v>2981.2580645161293</v>
          </cell>
          <cell r="S40">
            <v>35497.474731182796</v>
          </cell>
          <cell r="W40">
            <v>39539</v>
          </cell>
          <cell r="X40">
            <v>605459.08333333337</v>
          </cell>
        </row>
        <row r="41">
          <cell r="C41">
            <v>39569</v>
          </cell>
          <cell r="D41">
            <v>15632.466666666667</v>
          </cell>
          <cell r="E41">
            <v>6313.9666666666662</v>
          </cell>
          <cell r="F41">
            <v>309.28333333333336</v>
          </cell>
          <cell r="G41">
            <v>3970.3333333333335</v>
          </cell>
          <cell r="J41">
            <v>1128.6166666666666</v>
          </cell>
          <cell r="K41">
            <v>5161.55</v>
          </cell>
          <cell r="L41">
            <v>2981.2580645161293</v>
          </cell>
          <cell r="S41">
            <v>35497.474731182796</v>
          </cell>
          <cell r="W41">
            <v>39569</v>
          </cell>
          <cell r="X41">
            <v>605459.08333333337</v>
          </cell>
        </row>
        <row r="42">
          <cell r="C42">
            <v>39600</v>
          </cell>
          <cell r="D42">
            <v>15632.466666666667</v>
          </cell>
          <cell r="E42">
            <v>6313.9666666666662</v>
          </cell>
          <cell r="F42">
            <v>309.28333333333336</v>
          </cell>
          <cell r="G42">
            <v>3970.3333333333335</v>
          </cell>
          <cell r="J42">
            <v>1128.6166666666666</v>
          </cell>
          <cell r="K42">
            <v>5161.55</v>
          </cell>
          <cell r="L42">
            <v>2981.2580645161293</v>
          </cell>
          <cell r="S42">
            <v>35497.474731182796</v>
          </cell>
          <cell r="W42">
            <v>39600</v>
          </cell>
          <cell r="X42">
            <v>605459.08333333337</v>
          </cell>
        </row>
        <row r="43">
          <cell r="C43">
            <v>39630</v>
          </cell>
          <cell r="D43">
            <v>15632.466666666667</v>
          </cell>
          <cell r="E43">
            <v>6313.9666666666662</v>
          </cell>
          <cell r="F43">
            <v>309.28333333333336</v>
          </cell>
          <cell r="G43">
            <v>3970.3333333333335</v>
          </cell>
          <cell r="J43">
            <v>1128.6166666666666</v>
          </cell>
          <cell r="K43">
            <v>5161.55</v>
          </cell>
          <cell r="L43">
            <v>2981.2580645161293</v>
          </cell>
          <cell r="S43">
            <v>35497.474731182796</v>
          </cell>
          <cell r="W43">
            <v>39630</v>
          </cell>
          <cell r="X43">
            <v>605459.08333333337</v>
          </cell>
        </row>
        <row r="44">
          <cell r="C44">
            <v>39661</v>
          </cell>
          <cell r="D44">
            <v>15632.466666666667</v>
          </cell>
          <cell r="E44">
            <v>6313.9666666666662</v>
          </cell>
          <cell r="F44">
            <v>309.28333333333336</v>
          </cell>
          <cell r="G44">
            <v>3970.3333333333335</v>
          </cell>
          <cell r="J44">
            <v>1128.6166666666666</v>
          </cell>
          <cell r="K44">
            <v>5161.55</v>
          </cell>
          <cell r="L44">
            <v>2981.2580645161293</v>
          </cell>
          <cell r="S44">
            <v>35497.474731182796</v>
          </cell>
          <cell r="W44">
            <v>39661</v>
          </cell>
          <cell r="X44">
            <v>605459.08333333337</v>
          </cell>
        </row>
        <row r="45">
          <cell r="C45">
            <v>39692</v>
          </cell>
          <cell r="D45">
            <v>15632.466666666667</v>
          </cell>
          <cell r="E45">
            <v>6313.9666666666662</v>
          </cell>
          <cell r="F45">
            <v>309.28333333333336</v>
          </cell>
          <cell r="G45">
            <v>3970.3333333333335</v>
          </cell>
          <cell r="J45">
            <v>1128.6166666666666</v>
          </cell>
          <cell r="K45">
            <v>5161.55</v>
          </cell>
          <cell r="L45">
            <v>2981.2580645161293</v>
          </cell>
          <cell r="S45">
            <v>35497.474731182796</v>
          </cell>
          <cell r="W45">
            <v>39692</v>
          </cell>
          <cell r="X45">
            <v>605459.08333333337</v>
          </cell>
        </row>
        <row r="46">
          <cell r="C46">
            <v>39722</v>
          </cell>
          <cell r="D46">
            <v>15632.466666666667</v>
          </cell>
          <cell r="E46">
            <v>6313.9666666666662</v>
          </cell>
          <cell r="F46">
            <v>309.28333333333336</v>
          </cell>
          <cell r="G46">
            <v>3970.3333333333335</v>
          </cell>
          <cell r="J46">
            <v>1128.6166666666666</v>
          </cell>
          <cell r="K46">
            <v>5161.55</v>
          </cell>
          <cell r="L46">
            <v>2981.2580645161293</v>
          </cell>
          <cell r="S46">
            <v>35497.474731182796</v>
          </cell>
          <cell r="W46">
            <v>39722</v>
          </cell>
          <cell r="X46">
            <v>605459.08333333337</v>
          </cell>
        </row>
        <row r="47">
          <cell r="C47">
            <v>39753</v>
          </cell>
          <cell r="D47">
            <v>15632.466666666667</v>
          </cell>
          <cell r="E47">
            <v>6313.9666666666662</v>
          </cell>
          <cell r="F47">
            <v>309.28333333333336</v>
          </cell>
          <cell r="G47">
            <v>3970.3333333333335</v>
          </cell>
          <cell r="J47">
            <v>1128.6166666666666</v>
          </cell>
          <cell r="K47">
            <v>5161.55</v>
          </cell>
          <cell r="L47">
            <v>2981.2580645161293</v>
          </cell>
          <cell r="S47">
            <v>35497.474731182796</v>
          </cell>
          <cell r="W47">
            <v>39753</v>
          </cell>
          <cell r="X47">
            <v>605459.08333333337</v>
          </cell>
        </row>
        <row r="48">
          <cell r="C48">
            <v>39783</v>
          </cell>
          <cell r="D48">
            <v>15632.466666666667</v>
          </cell>
          <cell r="E48">
            <v>6313.9666666666662</v>
          </cell>
          <cell r="F48">
            <v>309.28333333333336</v>
          </cell>
          <cell r="G48">
            <v>3970.3333333333335</v>
          </cell>
          <cell r="J48">
            <v>1128.6166666666666</v>
          </cell>
          <cell r="K48">
            <v>5161.55</v>
          </cell>
          <cell r="L48">
            <v>2981.2580645161293</v>
          </cell>
          <cell r="S48">
            <v>35497.474731182796</v>
          </cell>
          <cell r="W48">
            <v>39783</v>
          </cell>
          <cell r="X48">
            <v>605459.08333333337</v>
          </cell>
        </row>
        <row r="49">
          <cell r="U49" t="str">
            <v>Total</v>
          </cell>
          <cell r="V49">
            <v>7265509</v>
          </cell>
          <cell r="X49">
            <v>7265508.9999999991</v>
          </cell>
        </row>
        <row r="50">
          <cell r="C50">
            <v>39814</v>
          </cell>
          <cell r="D50">
            <v>15632.466666666667</v>
          </cell>
          <cell r="E50">
            <v>6313.9666666666662</v>
          </cell>
          <cell r="F50">
            <v>309.28333333333336</v>
          </cell>
          <cell r="G50">
            <v>3970.3333333333335</v>
          </cell>
          <cell r="J50">
            <v>1128.6166666666666</v>
          </cell>
          <cell r="K50">
            <v>5161.55</v>
          </cell>
          <cell r="L50">
            <v>2981.2580645161293</v>
          </cell>
          <cell r="S50">
            <v>35497.474731182796</v>
          </cell>
          <cell r="W50">
            <v>39814</v>
          </cell>
          <cell r="X50">
            <v>605459.08333333337</v>
          </cell>
        </row>
        <row r="51">
          <cell r="C51">
            <v>39845</v>
          </cell>
          <cell r="D51">
            <v>15632.466666666667</v>
          </cell>
          <cell r="E51">
            <v>6313.9666666666662</v>
          </cell>
          <cell r="F51">
            <v>309.28333333333336</v>
          </cell>
          <cell r="G51">
            <v>3970.3333333333335</v>
          </cell>
          <cell r="J51">
            <v>1128.6166666666666</v>
          </cell>
          <cell r="K51">
            <v>5161.55</v>
          </cell>
          <cell r="L51">
            <v>2981.2580645161293</v>
          </cell>
          <cell r="S51">
            <v>35497.474731182796</v>
          </cell>
          <cell r="W51">
            <v>39845</v>
          </cell>
          <cell r="X51">
            <v>605459.08333333337</v>
          </cell>
        </row>
        <row r="52">
          <cell r="C52">
            <v>39873</v>
          </cell>
          <cell r="D52">
            <v>15632.466666666667</v>
          </cell>
          <cell r="E52">
            <v>6313.9666666666662</v>
          </cell>
          <cell r="F52">
            <v>309.28333333333336</v>
          </cell>
          <cell r="G52">
            <v>3970.3333333333335</v>
          </cell>
          <cell r="J52">
            <v>1128.6166666666666</v>
          </cell>
          <cell r="K52">
            <v>5161.55</v>
          </cell>
          <cell r="L52">
            <v>2981.2580645161293</v>
          </cell>
          <cell r="S52">
            <v>35497.474731182796</v>
          </cell>
          <cell r="W52">
            <v>39873</v>
          </cell>
          <cell r="X52">
            <v>605459.08333333337</v>
          </cell>
        </row>
        <row r="53">
          <cell r="C53">
            <v>39904</v>
          </cell>
          <cell r="D53">
            <v>15632.466666666667</v>
          </cell>
          <cell r="E53">
            <v>6313.9666666666662</v>
          </cell>
          <cell r="F53">
            <v>309.28333333333336</v>
          </cell>
          <cell r="G53">
            <v>3970.3333333333335</v>
          </cell>
          <cell r="J53">
            <v>1128.6166666666666</v>
          </cell>
          <cell r="K53">
            <v>5161.55</v>
          </cell>
          <cell r="L53">
            <v>2981.2580645161293</v>
          </cell>
          <cell r="S53">
            <v>35497.474731182796</v>
          </cell>
          <cell r="W53">
            <v>39904</v>
          </cell>
          <cell r="X53">
            <v>605459.08333333337</v>
          </cell>
        </row>
        <row r="54">
          <cell r="C54">
            <v>39934</v>
          </cell>
          <cell r="D54">
            <v>15632.466666666667</v>
          </cell>
          <cell r="E54">
            <v>6313.9666666666662</v>
          </cell>
          <cell r="F54">
            <v>309.28333333333336</v>
          </cell>
          <cell r="G54">
            <v>3970.3333333333335</v>
          </cell>
          <cell r="J54">
            <v>1128.6166666666666</v>
          </cell>
          <cell r="K54">
            <v>5161.55</v>
          </cell>
          <cell r="L54">
            <v>2981.2580645161293</v>
          </cell>
          <cell r="S54">
            <v>35497.474731182796</v>
          </cell>
          <cell r="W54">
            <v>39934</v>
          </cell>
          <cell r="X54">
            <v>605459.08333333337</v>
          </cell>
        </row>
        <row r="55">
          <cell r="C55">
            <v>39965</v>
          </cell>
          <cell r="D55">
            <v>15632.466666666667</v>
          </cell>
          <cell r="E55">
            <v>6313.9666666666662</v>
          </cell>
          <cell r="F55">
            <v>309.28333333333336</v>
          </cell>
          <cell r="G55">
            <v>3970.3333333333335</v>
          </cell>
          <cell r="J55">
            <v>1128.6166666666666</v>
          </cell>
          <cell r="K55">
            <v>5161.55</v>
          </cell>
          <cell r="L55">
            <v>2981.2580645161293</v>
          </cell>
          <cell r="S55">
            <v>35497.474731182796</v>
          </cell>
          <cell r="W55">
            <v>39965</v>
          </cell>
          <cell r="X55">
            <v>605459.08333333337</v>
          </cell>
        </row>
        <row r="56">
          <cell r="C56">
            <v>39995</v>
          </cell>
          <cell r="D56">
            <v>15632.466666666667</v>
          </cell>
          <cell r="E56">
            <v>6313.9666666666662</v>
          </cell>
          <cell r="F56">
            <v>309.28333333333336</v>
          </cell>
          <cell r="G56">
            <v>3970.3333333333335</v>
          </cell>
          <cell r="J56">
            <v>1128.6166666666666</v>
          </cell>
          <cell r="K56">
            <v>5161.55</v>
          </cell>
          <cell r="L56">
            <v>2981.2580645161293</v>
          </cell>
          <cell r="S56">
            <v>35497.474731182796</v>
          </cell>
          <cell r="W56">
            <v>39995</v>
          </cell>
          <cell r="X56">
            <v>605459.08333333337</v>
          </cell>
        </row>
        <row r="57">
          <cell r="C57">
            <v>40026</v>
          </cell>
          <cell r="D57">
            <v>15632.466666666667</v>
          </cell>
          <cell r="E57">
            <v>6313.9666666666662</v>
          </cell>
          <cell r="F57">
            <v>309.28333333333336</v>
          </cell>
          <cell r="G57">
            <v>3970.3333333333335</v>
          </cell>
          <cell r="J57">
            <v>1128.6166666666666</v>
          </cell>
          <cell r="K57">
            <v>5161.55</v>
          </cell>
          <cell r="L57">
            <v>2981.2580645161293</v>
          </cell>
          <cell r="S57">
            <v>35497.474731182796</v>
          </cell>
          <cell r="W57">
            <v>40026</v>
          </cell>
          <cell r="X57">
            <v>605459.08333333337</v>
          </cell>
        </row>
        <row r="58">
          <cell r="C58">
            <v>40057</v>
          </cell>
          <cell r="D58">
            <v>15632.466666666667</v>
          </cell>
          <cell r="E58">
            <v>6313.9666666666662</v>
          </cell>
          <cell r="F58">
            <v>309.28333333333336</v>
          </cell>
          <cell r="G58">
            <v>3970.3333333333335</v>
          </cell>
          <cell r="J58">
            <v>1128.6166666666666</v>
          </cell>
          <cell r="K58">
            <v>5161.55</v>
          </cell>
          <cell r="L58">
            <v>2981.2580645161293</v>
          </cell>
          <cell r="S58">
            <v>35497.474731182796</v>
          </cell>
          <cell r="W58">
            <v>40057</v>
          </cell>
          <cell r="X58">
            <v>605459.08333333337</v>
          </cell>
        </row>
        <row r="59">
          <cell r="C59">
            <v>40087</v>
          </cell>
          <cell r="D59">
            <v>15632.466666666667</v>
          </cell>
          <cell r="E59">
            <v>6313.9666666666662</v>
          </cell>
          <cell r="F59">
            <v>309.28333333333336</v>
          </cell>
          <cell r="G59">
            <v>3970.3333333333335</v>
          </cell>
          <cell r="J59">
            <v>1128.6166666666666</v>
          </cell>
          <cell r="K59">
            <v>5161.55</v>
          </cell>
          <cell r="L59">
            <v>2981.2580645161293</v>
          </cell>
          <cell r="S59">
            <v>35497.474731182796</v>
          </cell>
          <cell r="W59">
            <v>40087</v>
          </cell>
          <cell r="X59">
            <v>605459.08333333337</v>
          </cell>
        </row>
        <row r="60">
          <cell r="C60">
            <v>40118</v>
          </cell>
          <cell r="D60">
            <v>15632.466666666667</v>
          </cell>
          <cell r="E60">
            <v>6313.9666666666662</v>
          </cell>
          <cell r="F60">
            <v>309.28333333333336</v>
          </cell>
          <cell r="G60">
            <v>3970.3333333333335</v>
          </cell>
          <cell r="J60">
            <v>1128.6166666666666</v>
          </cell>
          <cell r="K60">
            <v>5161.55</v>
          </cell>
          <cell r="L60">
            <v>2981.2580645161293</v>
          </cell>
          <cell r="S60">
            <v>35497.474731182796</v>
          </cell>
          <cell r="W60">
            <v>40118</v>
          </cell>
          <cell r="X60">
            <v>605459.08333333337</v>
          </cell>
        </row>
        <row r="61">
          <cell r="C61">
            <v>40148</v>
          </cell>
          <cell r="D61">
            <v>15632.466666666667</v>
          </cell>
          <cell r="E61">
            <v>6313.9666666666662</v>
          </cell>
          <cell r="F61">
            <v>309.28333333333336</v>
          </cell>
          <cell r="G61">
            <v>3970.3333333333335</v>
          </cell>
          <cell r="J61">
            <v>1128.6166666666666</v>
          </cell>
          <cell r="K61">
            <v>5161.55</v>
          </cell>
          <cell r="L61">
            <v>2981.2580645161293</v>
          </cell>
          <cell r="S61">
            <v>35497.474731182796</v>
          </cell>
          <cell r="W61">
            <v>40148</v>
          </cell>
          <cell r="X61">
            <v>605459.08333333337</v>
          </cell>
        </row>
        <row r="62">
          <cell r="U62" t="str">
            <v>Total</v>
          </cell>
          <cell r="V62">
            <v>7265509</v>
          </cell>
          <cell r="X62">
            <v>7265508.9999999991</v>
          </cell>
        </row>
        <row r="63">
          <cell r="C63">
            <v>40179</v>
          </cell>
          <cell r="D63">
            <v>15632.466666666667</v>
          </cell>
          <cell r="E63">
            <v>6313.9666666666662</v>
          </cell>
          <cell r="F63">
            <v>309.28333333333336</v>
          </cell>
          <cell r="G63">
            <v>3970.3333333333335</v>
          </cell>
          <cell r="J63">
            <v>1128.6166666666666</v>
          </cell>
          <cell r="K63">
            <v>5161.55</v>
          </cell>
          <cell r="L63">
            <v>2981.2580645161293</v>
          </cell>
          <cell r="S63">
            <v>35497.474731182796</v>
          </cell>
          <cell r="W63">
            <v>40179</v>
          </cell>
          <cell r="X63">
            <v>605459.08333333337</v>
          </cell>
        </row>
        <row r="64">
          <cell r="C64">
            <v>40210</v>
          </cell>
          <cell r="D64">
            <v>15632.466666666667</v>
          </cell>
          <cell r="E64">
            <v>6313.9666666666662</v>
          </cell>
          <cell r="F64">
            <v>309.28333333333336</v>
          </cell>
          <cell r="G64">
            <v>3970.3333333333335</v>
          </cell>
          <cell r="J64">
            <v>1128.6166666666666</v>
          </cell>
          <cell r="K64">
            <v>5161.55</v>
          </cell>
          <cell r="L64">
            <v>2981.2580645161293</v>
          </cell>
          <cell r="S64">
            <v>35497.474731182796</v>
          </cell>
          <cell r="W64">
            <v>40210</v>
          </cell>
          <cell r="X64">
            <v>605459.08333333337</v>
          </cell>
        </row>
        <row r="65">
          <cell r="C65">
            <v>40238</v>
          </cell>
          <cell r="D65">
            <v>15632.466666666667</v>
          </cell>
          <cell r="E65">
            <v>6313.9666666666662</v>
          </cell>
          <cell r="F65">
            <v>309.28333333333336</v>
          </cell>
          <cell r="G65">
            <v>3970.3333333333335</v>
          </cell>
          <cell r="J65">
            <v>1128.6166666666666</v>
          </cell>
          <cell r="K65">
            <v>5161.55</v>
          </cell>
          <cell r="L65">
            <v>2981.2580645161293</v>
          </cell>
          <cell r="S65">
            <v>35497.474731182796</v>
          </cell>
          <cell r="W65">
            <v>40238</v>
          </cell>
          <cell r="X65">
            <v>605459.08333333337</v>
          </cell>
        </row>
        <row r="66">
          <cell r="C66">
            <v>40269</v>
          </cell>
          <cell r="D66">
            <v>15632.466666666667</v>
          </cell>
          <cell r="E66">
            <v>6313.9666666666662</v>
          </cell>
          <cell r="F66">
            <v>309.28333333333336</v>
          </cell>
          <cell r="G66">
            <v>3970.3333333333335</v>
          </cell>
          <cell r="J66">
            <v>1128.6166666666666</v>
          </cell>
          <cell r="K66">
            <v>5161.55</v>
          </cell>
          <cell r="L66">
            <v>2981.2580645161293</v>
          </cell>
          <cell r="S66">
            <v>35497.474731182796</v>
          </cell>
          <cell r="W66">
            <v>40269</v>
          </cell>
          <cell r="X66">
            <v>605459.08333333337</v>
          </cell>
        </row>
        <row r="67">
          <cell r="C67">
            <v>40299</v>
          </cell>
          <cell r="D67">
            <v>15632.466666666667</v>
          </cell>
          <cell r="E67">
            <v>6313.9666666666662</v>
          </cell>
          <cell r="F67">
            <v>309.28333333333336</v>
          </cell>
          <cell r="G67">
            <v>3970.3333333333335</v>
          </cell>
          <cell r="J67">
            <v>1128.6166666666666</v>
          </cell>
          <cell r="K67">
            <v>5161.55</v>
          </cell>
          <cell r="L67">
            <v>2981.2580645161293</v>
          </cell>
          <cell r="S67">
            <v>35497.474731182796</v>
          </cell>
          <cell r="W67">
            <v>40299</v>
          </cell>
          <cell r="X67">
            <v>605459.08333333337</v>
          </cell>
        </row>
        <row r="68">
          <cell r="C68">
            <v>40330</v>
          </cell>
          <cell r="D68">
            <v>15632.466666666667</v>
          </cell>
          <cell r="E68">
            <v>6313.9666666666662</v>
          </cell>
          <cell r="F68">
            <v>309.28333333333336</v>
          </cell>
          <cell r="G68">
            <v>3970.3333333333335</v>
          </cell>
          <cell r="J68">
            <v>1128.6166666666666</v>
          </cell>
          <cell r="K68">
            <v>5161.55</v>
          </cell>
          <cell r="L68">
            <v>2981.2580645161293</v>
          </cell>
          <cell r="S68">
            <v>35497.474731182796</v>
          </cell>
          <cell r="W68">
            <v>40330</v>
          </cell>
          <cell r="X68">
            <v>605459.08333333337</v>
          </cell>
        </row>
        <row r="69">
          <cell r="C69">
            <v>40360</v>
          </cell>
          <cell r="D69">
            <v>15632.466666666667</v>
          </cell>
          <cell r="E69">
            <v>6313.9666666666662</v>
          </cell>
          <cell r="F69">
            <v>309.28333333333336</v>
          </cell>
          <cell r="G69">
            <v>3970.3333333333335</v>
          </cell>
          <cell r="J69">
            <v>1128.6166666666666</v>
          </cell>
          <cell r="K69">
            <v>5161.55</v>
          </cell>
          <cell r="L69">
            <v>2981.2580645161293</v>
          </cell>
          <cell r="S69">
            <v>35497.474731182796</v>
          </cell>
          <cell r="W69">
            <v>40360</v>
          </cell>
          <cell r="X69">
            <v>605459.08333333337</v>
          </cell>
        </row>
        <row r="70">
          <cell r="C70">
            <v>40391</v>
          </cell>
          <cell r="D70">
            <v>15632.466666666667</v>
          </cell>
          <cell r="E70">
            <v>6313.9666666666662</v>
          </cell>
          <cell r="F70">
            <v>309.28333333333336</v>
          </cell>
          <cell r="G70">
            <v>3970.3333333333335</v>
          </cell>
          <cell r="J70">
            <v>1128.6166666666666</v>
          </cell>
          <cell r="K70">
            <v>5161.55</v>
          </cell>
          <cell r="L70">
            <v>2981.2580645161293</v>
          </cell>
          <cell r="S70">
            <v>35497.474731182796</v>
          </cell>
          <cell r="W70">
            <v>40391</v>
          </cell>
          <cell r="X70">
            <v>605459.08333333337</v>
          </cell>
        </row>
        <row r="71">
          <cell r="C71">
            <v>40422</v>
          </cell>
          <cell r="D71">
            <v>15632.466666666667</v>
          </cell>
          <cell r="E71">
            <v>6313.9666666666662</v>
          </cell>
          <cell r="F71">
            <v>309.28333333333336</v>
          </cell>
          <cell r="G71">
            <v>3970.3333333333335</v>
          </cell>
          <cell r="J71">
            <v>1128.6166666666666</v>
          </cell>
          <cell r="K71">
            <v>5161.55</v>
          </cell>
          <cell r="L71">
            <v>2981.2580645161293</v>
          </cell>
          <cell r="S71">
            <v>35497.474731182796</v>
          </cell>
          <cell r="W71">
            <v>40422</v>
          </cell>
          <cell r="X71">
            <v>605459.08333333337</v>
          </cell>
        </row>
        <row r="72">
          <cell r="C72">
            <v>40452</v>
          </cell>
          <cell r="D72">
            <v>15632.466666666667</v>
          </cell>
          <cell r="E72">
            <v>6313.9666666666662</v>
          </cell>
          <cell r="F72">
            <v>309.28333333333336</v>
          </cell>
          <cell r="G72">
            <v>3970.3333333333335</v>
          </cell>
          <cell r="J72">
            <v>1128.6166666666666</v>
          </cell>
          <cell r="K72">
            <v>5161.55</v>
          </cell>
          <cell r="L72">
            <v>2981.2580645161293</v>
          </cell>
          <cell r="S72">
            <v>35497.474731182796</v>
          </cell>
          <cell r="W72">
            <v>40452</v>
          </cell>
          <cell r="X72">
            <v>605459.08333333337</v>
          </cell>
        </row>
        <row r="73">
          <cell r="C73">
            <v>40483</v>
          </cell>
          <cell r="D73">
            <v>15632.466666666667</v>
          </cell>
          <cell r="E73">
            <v>6313.9666666666662</v>
          </cell>
          <cell r="F73">
            <v>309.28333333333336</v>
          </cell>
          <cell r="G73">
            <v>3970.3333333333335</v>
          </cell>
          <cell r="J73">
            <v>1128.6166666666666</v>
          </cell>
          <cell r="K73">
            <v>5161.55</v>
          </cell>
          <cell r="L73">
            <v>2981.2580645161293</v>
          </cell>
          <cell r="S73">
            <v>35497.474731182796</v>
          </cell>
          <cell r="W73">
            <v>40483</v>
          </cell>
          <cell r="X73">
            <v>605459.08333333337</v>
          </cell>
        </row>
        <row r="74">
          <cell r="C74">
            <v>40513</v>
          </cell>
          <cell r="D74">
            <v>15632.466666666667</v>
          </cell>
          <cell r="E74">
            <v>6313.9666666666662</v>
          </cell>
          <cell r="F74">
            <v>309.28333333333336</v>
          </cell>
          <cell r="G74">
            <v>3970.3333333333335</v>
          </cell>
          <cell r="J74">
            <v>1128.6166666666666</v>
          </cell>
          <cell r="K74">
            <v>5161.55</v>
          </cell>
          <cell r="L74">
            <v>2981.2580645161293</v>
          </cell>
          <cell r="S74">
            <v>35497.474731182796</v>
          </cell>
          <cell r="W74">
            <v>40513</v>
          </cell>
          <cell r="X74">
            <v>605459.08333333337</v>
          </cell>
        </row>
        <row r="75">
          <cell r="U75" t="str">
            <v>Total</v>
          </cell>
          <cell r="V75">
            <v>7265509</v>
          </cell>
          <cell r="X75">
            <v>7265508.9999999991</v>
          </cell>
        </row>
        <row r="76">
          <cell r="C76">
            <v>40544</v>
          </cell>
          <cell r="K76">
            <v>5161.55</v>
          </cell>
          <cell r="L76">
            <v>2981.2580645161293</v>
          </cell>
          <cell r="S76">
            <v>8142.8080645161299</v>
          </cell>
        </row>
        <row r="77">
          <cell r="C77">
            <v>40575</v>
          </cell>
          <cell r="K77">
            <v>5161.55</v>
          </cell>
          <cell r="L77">
            <v>2981.2580645161293</v>
          </cell>
          <cell r="S77">
            <v>8142.8080645161299</v>
          </cell>
        </row>
        <row r="78">
          <cell r="C78">
            <v>40603</v>
          </cell>
          <cell r="I78">
            <v>375000</v>
          </cell>
          <cell r="K78">
            <v>5161.55</v>
          </cell>
          <cell r="S78">
            <v>380161.55</v>
          </cell>
        </row>
        <row r="79">
          <cell r="C79">
            <v>40634</v>
          </cell>
          <cell r="K79">
            <v>5161.55</v>
          </cell>
          <cell r="S79">
            <v>5161.55</v>
          </cell>
        </row>
        <row r="80">
          <cell r="C80">
            <v>40664</v>
          </cell>
          <cell r="S80">
            <v>0</v>
          </cell>
        </row>
        <row r="86">
          <cell r="C86" t="str">
            <v>Risk Total</v>
          </cell>
          <cell r="D86">
            <v>937948.00000000035</v>
          </cell>
          <cell r="E86">
            <v>378838.00000000023</v>
          </cell>
          <cell r="F86">
            <v>18556.999999999989</v>
          </cell>
          <cell r="G86">
            <v>238220.0000000002</v>
          </cell>
          <cell r="H86">
            <v>13500.000000000004</v>
          </cell>
          <cell r="I86">
            <v>375000</v>
          </cell>
          <cell r="J86">
            <v>67717.000000000029</v>
          </cell>
          <cell r="K86">
            <v>309692.99999999965</v>
          </cell>
          <cell r="L86">
            <v>184838.00000000003</v>
          </cell>
          <cell r="M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2524310.9999999963</v>
          </cell>
          <cell r="T86">
            <v>0</v>
          </cell>
        </row>
        <row r="87">
          <cell r="Q87" t="str">
            <v>Balance to RISK REGISTER</v>
          </cell>
          <cell r="S87">
            <v>-3.7252902984619141E-9</v>
          </cell>
        </row>
        <row r="88">
          <cell r="C88" t="str">
            <v>Change the formula</v>
          </cell>
          <cell r="D88">
            <v>15632.466666666667</v>
          </cell>
          <cell r="E88">
            <v>6313.9666666666662</v>
          </cell>
          <cell r="F88">
            <v>309.28333333333336</v>
          </cell>
          <cell r="G88">
            <v>3970.3333333333335</v>
          </cell>
          <cell r="H88">
            <v>642.85714285714289</v>
          </cell>
          <cell r="J88">
            <v>1128.6166666666666</v>
          </cell>
          <cell r="K88">
            <v>5161.55</v>
          </cell>
          <cell r="L88">
            <v>2981.2580645161293</v>
          </cell>
        </row>
        <row r="94">
          <cell r="C94" t="str">
            <v>Factored Risk</v>
          </cell>
        </row>
        <row r="96">
          <cell r="D96" t="str">
            <v>column</v>
          </cell>
        </row>
        <row r="97">
          <cell r="C97" t="str">
            <v>Waterfall Chart</v>
          </cell>
          <cell r="D97">
            <v>1</v>
          </cell>
          <cell r="E97">
            <v>2</v>
          </cell>
          <cell r="F97">
            <v>3</v>
          </cell>
          <cell r="G97">
            <v>4</v>
          </cell>
          <cell r="H97">
            <v>5</v>
          </cell>
          <cell r="I97">
            <v>6</v>
          </cell>
          <cell r="J97">
            <v>7</v>
          </cell>
          <cell r="K97">
            <v>8</v>
          </cell>
          <cell r="L97">
            <v>9</v>
          </cell>
          <cell r="M97">
            <v>10</v>
          </cell>
          <cell r="N97">
            <v>11</v>
          </cell>
          <cell r="O97">
            <v>12</v>
          </cell>
          <cell r="P97">
            <v>13</v>
          </cell>
          <cell r="Q97">
            <v>14</v>
          </cell>
          <cell r="R97">
            <v>15</v>
          </cell>
          <cell r="S97">
            <v>16</v>
          </cell>
          <cell r="T97">
            <v>17</v>
          </cell>
          <cell r="U97">
            <v>18</v>
          </cell>
          <cell r="V97">
            <v>19</v>
          </cell>
          <cell r="W97">
            <v>20</v>
          </cell>
          <cell r="X97">
            <v>21</v>
          </cell>
          <cell r="Y97">
            <v>22</v>
          </cell>
          <cell r="Z97">
            <v>23</v>
          </cell>
          <cell r="AA97">
            <v>24</v>
          </cell>
        </row>
        <row r="98">
          <cell r="D98">
            <v>38718</v>
          </cell>
          <cell r="E98">
            <v>38749</v>
          </cell>
          <cell r="F98">
            <v>38777</v>
          </cell>
          <cell r="G98">
            <v>38808</v>
          </cell>
          <cell r="H98">
            <v>38838</v>
          </cell>
          <cell r="I98">
            <v>38869</v>
          </cell>
          <cell r="J98">
            <v>38899</v>
          </cell>
          <cell r="K98">
            <v>38930</v>
          </cell>
          <cell r="L98">
            <v>38961</v>
          </cell>
          <cell r="M98">
            <v>38991</v>
          </cell>
          <cell r="N98">
            <v>39022</v>
          </cell>
          <cell r="O98">
            <v>39052</v>
          </cell>
          <cell r="P98">
            <v>39083</v>
          </cell>
          <cell r="Q98">
            <v>39114</v>
          </cell>
          <cell r="R98">
            <v>39142</v>
          </cell>
          <cell r="S98">
            <v>39173</v>
          </cell>
          <cell r="T98">
            <v>39203</v>
          </cell>
          <cell r="U98">
            <v>39234</v>
          </cell>
          <cell r="V98">
            <v>39264</v>
          </cell>
          <cell r="W98">
            <v>39295</v>
          </cell>
          <cell r="X98">
            <v>39326</v>
          </cell>
          <cell r="Y98">
            <v>39356</v>
          </cell>
          <cell r="Z98">
            <v>39387</v>
          </cell>
          <cell r="AA98">
            <v>39417</v>
          </cell>
        </row>
        <row r="99">
          <cell r="B99">
            <v>1</v>
          </cell>
          <cell r="C99" t="str">
            <v>Charging Rates</v>
          </cell>
          <cell r="D99">
            <v>937948.00000000035</v>
          </cell>
          <cell r="E99">
            <v>922315.53333333367</v>
          </cell>
          <cell r="F99">
            <v>906683.066666667</v>
          </cell>
          <cell r="G99">
            <v>891050.60000000033</v>
          </cell>
          <cell r="H99">
            <v>875418.13333333365</v>
          </cell>
          <cell r="I99">
            <v>859785.66666666698</v>
          </cell>
          <cell r="J99">
            <v>844153.2000000003</v>
          </cell>
          <cell r="K99">
            <v>828520.73333333363</v>
          </cell>
          <cell r="L99">
            <v>812888.26666666695</v>
          </cell>
          <cell r="M99">
            <v>797255.80000000028</v>
          </cell>
          <cell r="N99">
            <v>781623.3333333336</v>
          </cell>
          <cell r="O99">
            <v>765990.86666666693</v>
          </cell>
          <cell r="P99">
            <v>750358.40000000026</v>
          </cell>
          <cell r="Q99">
            <v>750358.40000000026</v>
          </cell>
          <cell r="R99">
            <v>734725.93333333358</v>
          </cell>
          <cell r="S99">
            <v>719093.46666666691</v>
          </cell>
          <cell r="T99">
            <v>703461.00000000023</v>
          </cell>
          <cell r="U99">
            <v>687828.53333333356</v>
          </cell>
          <cell r="V99">
            <v>672196.06666666688</v>
          </cell>
          <cell r="W99">
            <v>656563.60000000021</v>
          </cell>
          <cell r="X99">
            <v>640931.13333333354</v>
          </cell>
          <cell r="Y99">
            <v>625298.66666666686</v>
          </cell>
          <cell r="Z99">
            <v>609666.20000000019</v>
          </cell>
          <cell r="AA99">
            <v>594033.73333333351</v>
          </cell>
        </row>
        <row r="100">
          <cell r="B100">
            <v>1</v>
          </cell>
          <cell r="C100" t="str">
            <v>Current Performance</v>
          </cell>
          <cell r="D100">
            <v>378838.00000000023</v>
          </cell>
          <cell r="E100">
            <v>372524.03333333356</v>
          </cell>
          <cell r="F100">
            <v>366210.06666666688</v>
          </cell>
          <cell r="G100">
            <v>359896.10000000021</v>
          </cell>
          <cell r="H100">
            <v>353582.13333333354</v>
          </cell>
          <cell r="I100">
            <v>347268.16666666686</v>
          </cell>
          <cell r="J100">
            <v>340954.20000000019</v>
          </cell>
          <cell r="K100">
            <v>334640.23333333351</v>
          </cell>
          <cell r="L100">
            <v>328326.26666666684</v>
          </cell>
          <cell r="M100">
            <v>322012.30000000016</v>
          </cell>
          <cell r="N100">
            <v>315698.33333333349</v>
          </cell>
          <cell r="O100">
            <v>309384.36666666681</v>
          </cell>
          <cell r="P100">
            <v>303070.40000000014</v>
          </cell>
          <cell r="Q100">
            <v>303070.40000000014</v>
          </cell>
          <cell r="R100">
            <v>296756.43333333347</v>
          </cell>
          <cell r="S100">
            <v>290442.46666666679</v>
          </cell>
          <cell r="T100">
            <v>284128.50000000012</v>
          </cell>
          <cell r="U100">
            <v>277814.53333333344</v>
          </cell>
          <cell r="V100">
            <v>271500.56666666677</v>
          </cell>
          <cell r="W100">
            <v>265186.60000000009</v>
          </cell>
          <cell r="X100">
            <v>258872.63333333342</v>
          </cell>
          <cell r="Y100">
            <v>252558.66666666674</v>
          </cell>
          <cell r="Z100">
            <v>246244.70000000007</v>
          </cell>
          <cell r="AA100">
            <v>239930.7333333334</v>
          </cell>
        </row>
        <row r="101">
          <cell r="B101">
            <v>1</v>
          </cell>
          <cell r="C101" t="str">
            <v>Tooling Repair</v>
          </cell>
          <cell r="D101">
            <v>18556.999999999989</v>
          </cell>
          <cell r="E101">
            <v>18247.716666666656</v>
          </cell>
          <cell r="F101">
            <v>17938.433333333323</v>
          </cell>
          <cell r="G101">
            <v>17629.149999999991</v>
          </cell>
          <cell r="H101">
            <v>17319.866666666658</v>
          </cell>
          <cell r="I101">
            <v>17010.583333333325</v>
          </cell>
          <cell r="J101">
            <v>16701.299999999992</v>
          </cell>
          <cell r="K101">
            <v>16392.016666666659</v>
          </cell>
          <cell r="L101">
            <v>16082.733333333326</v>
          </cell>
          <cell r="M101">
            <v>15773.449999999993</v>
          </cell>
          <cell r="N101">
            <v>15464.166666666661</v>
          </cell>
          <cell r="O101">
            <v>15154.883333333328</v>
          </cell>
          <cell r="P101">
            <v>14845.599999999995</v>
          </cell>
          <cell r="Q101">
            <v>14845.599999999995</v>
          </cell>
          <cell r="R101">
            <v>14536.316666666662</v>
          </cell>
          <cell r="S101">
            <v>14227.033333333329</v>
          </cell>
          <cell r="T101">
            <v>13917.749999999996</v>
          </cell>
          <cell r="U101">
            <v>13608.466666666664</v>
          </cell>
          <cell r="V101">
            <v>13299.183333333331</v>
          </cell>
          <cell r="W101">
            <v>12989.899999999998</v>
          </cell>
          <cell r="X101">
            <v>12680.616666666665</v>
          </cell>
          <cell r="Y101">
            <v>12371.333333333332</v>
          </cell>
          <cell r="Z101">
            <v>12062.05</v>
          </cell>
          <cell r="AA101">
            <v>11752.766666666666</v>
          </cell>
        </row>
        <row r="102">
          <cell r="B102">
            <v>1</v>
          </cell>
          <cell r="C102" t="str">
            <v>4 Engineers</v>
          </cell>
          <cell r="D102">
            <v>238220.0000000002</v>
          </cell>
          <cell r="E102">
            <v>234249.66666666686</v>
          </cell>
          <cell r="F102">
            <v>230279.33333333352</v>
          </cell>
          <cell r="G102">
            <v>226309.00000000017</v>
          </cell>
          <cell r="H102">
            <v>222338.66666666683</v>
          </cell>
          <cell r="I102">
            <v>218368.33333333349</v>
          </cell>
          <cell r="J102">
            <v>214398.00000000015</v>
          </cell>
          <cell r="K102">
            <v>210427.6666666668</v>
          </cell>
          <cell r="L102">
            <v>206457.33333333346</v>
          </cell>
          <cell r="M102">
            <v>202487.00000000012</v>
          </cell>
          <cell r="N102">
            <v>198516.66666666677</v>
          </cell>
          <cell r="O102">
            <v>194546.33333333343</v>
          </cell>
          <cell r="P102">
            <v>190576.00000000009</v>
          </cell>
          <cell r="Q102">
            <v>190576.00000000009</v>
          </cell>
          <cell r="R102">
            <v>186605.66666666674</v>
          </cell>
          <cell r="S102">
            <v>182635.3333333334</v>
          </cell>
          <cell r="T102">
            <v>178665.00000000006</v>
          </cell>
          <cell r="U102">
            <v>174694.66666666672</v>
          </cell>
          <cell r="V102">
            <v>170724.33333333337</v>
          </cell>
          <cell r="W102">
            <v>166754.00000000003</v>
          </cell>
          <cell r="X102">
            <v>162783.66666666669</v>
          </cell>
          <cell r="Y102">
            <v>158813.33333333334</v>
          </cell>
          <cell r="Z102">
            <v>154843</v>
          </cell>
          <cell r="AA102">
            <v>150872.66666666666</v>
          </cell>
        </row>
        <row r="103">
          <cell r="B103">
            <v>1</v>
          </cell>
          <cell r="C103" t="str">
            <v>Palnt risk VT3A</v>
          </cell>
          <cell r="D103">
            <v>13500.000000000004</v>
          </cell>
          <cell r="E103">
            <v>12857.142857142861</v>
          </cell>
          <cell r="F103">
            <v>12214.285714285717</v>
          </cell>
          <cell r="G103">
            <v>11571.428571428574</v>
          </cell>
          <cell r="H103">
            <v>10928.571428571431</v>
          </cell>
          <cell r="I103">
            <v>10285.714285714288</v>
          </cell>
          <cell r="J103">
            <v>9642.8571428571449</v>
          </cell>
          <cell r="K103">
            <v>9000.0000000000018</v>
          </cell>
          <cell r="L103">
            <v>8357.1428571428587</v>
          </cell>
          <cell r="M103">
            <v>7714.2857142857165</v>
          </cell>
          <cell r="N103">
            <v>7071.4285714285734</v>
          </cell>
          <cell r="O103">
            <v>6428.5714285714303</v>
          </cell>
          <cell r="P103">
            <v>5785.7142857142871</v>
          </cell>
          <cell r="Q103">
            <v>5785.7142857142871</v>
          </cell>
          <cell r="R103">
            <v>5142.857142857144</v>
          </cell>
          <cell r="S103">
            <v>4500.0000000000009</v>
          </cell>
          <cell r="T103">
            <v>3857.1428571428578</v>
          </cell>
          <cell r="U103">
            <v>3214.2857142857147</v>
          </cell>
          <cell r="V103">
            <v>2571.4285714285716</v>
          </cell>
          <cell r="W103">
            <v>1928.5714285714287</v>
          </cell>
          <cell r="X103">
            <v>1285.7142857142858</v>
          </cell>
        </row>
        <row r="104">
          <cell r="B104">
            <v>1</v>
          </cell>
          <cell r="C104" t="str">
            <v>Liquidated damage</v>
          </cell>
          <cell r="D104">
            <v>67717.000000000029</v>
          </cell>
          <cell r="E104">
            <v>66588.38333333336</v>
          </cell>
          <cell r="F104">
            <v>65459.766666666699</v>
          </cell>
          <cell r="G104">
            <v>64331.150000000031</v>
          </cell>
          <cell r="H104">
            <v>63202.533333333362</v>
          </cell>
          <cell r="I104">
            <v>62073.916666666693</v>
          </cell>
          <cell r="J104">
            <v>60945.300000000025</v>
          </cell>
          <cell r="K104">
            <v>59816.683333333356</v>
          </cell>
          <cell r="L104">
            <v>58688.066666666688</v>
          </cell>
          <cell r="M104">
            <v>57559.450000000019</v>
          </cell>
          <cell r="N104">
            <v>56430.83333333335</v>
          </cell>
          <cell r="O104">
            <v>55302.216666666682</v>
          </cell>
          <cell r="P104">
            <v>54173.600000000013</v>
          </cell>
          <cell r="Q104">
            <v>54173.600000000013</v>
          </cell>
          <cell r="R104">
            <v>53044.983333333344</v>
          </cell>
          <cell r="S104">
            <v>51916.366666666676</v>
          </cell>
          <cell r="T104">
            <v>50787.750000000007</v>
          </cell>
          <cell r="U104">
            <v>49659.133333333339</v>
          </cell>
          <cell r="V104">
            <v>48530.51666666667</v>
          </cell>
          <cell r="W104">
            <v>47401.9</v>
          </cell>
          <cell r="X104">
            <v>46273.283333333333</v>
          </cell>
          <cell r="Y104">
            <v>45144.666666666664</v>
          </cell>
          <cell r="Z104">
            <v>44016.049999999996</v>
          </cell>
          <cell r="AA104">
            <v>42887.433333333327</v>
          </cell>
        </row>
        <row r="105">
          <cell r="B105">
            <v>1</v>
          </cell>
          <cell r="C105" t="str">
            <v>Warranty</v>
          </cell>
          <cell r="D105">
            <v>309692.99999999965</v>
          </cell>
          <cell r="E105">
            <v>309692.99999999965</v>
          </cell>
          <cell r="F105">
            <v>309692.99999999965</v>
          </cell>
          <cell r="G105">
            <v>309692.99999999965</v>
          </cell>
          <cell r="H105">
            <v>309692.99999999965</v>
          </cell>
          <cell r="I105">
            <v>304531.44999999966</v>
          </cell>
          <cell r="J105">
            <v>299369.89999999967</v>
          </cell>
          <cell r="K105">
            <v>294208.34999999969</v>
          </cell>
          <cell r="L105">
            <v>289046.7999999997</v>
          </cell>
          <cell r="M105">
            <v>283885.24999999971</v>
          </cell>
          <cell r="N105">
            <v>278723.69999999972</v>
          </cell>
          <cell r="O105">
            <v>273562.14999999973</v>
          </cell>
          <cell r="P105">
            <v>268400.59999999974</v>
          </cell>
          <cell r="Q105">
            <v>268400.59999999974</v>
          </cell>
          <cell r="R105">
            <v>263239.04999999976</v>
          </cell>
          <cell r="S105">
            <v>258077.49999999977</v>
          </cell>
          <cell r="T105">
            <v>252915.94999999978</v>
          </cell>
          <cell r="U105">
            <v>247754.39999999979</v>
          </cell>
          <cell r="V105">
            <v>242592.8499999998</v>
          </cell>
          <cell r="W105">
            <v>237431.29999999981</v>
          </cell>
          <cell r="X105">
            <v>232269.74999999983</v>
          </cell>
          <cell r="Y105">
            <v>227108.19999999984</v>
          </cell>
          <cell r="Z105">
            <v>221946.64999999985</v>
          </cell>
          <cell r="AA105">
            <v>216785.09999999986</v>
          </cell>
        </row>
        <row r="106">
          <cell r="B106">
            <v>1</v>
          </cell>
          <cell r="C106" t="str">
            <v>TRF of Title</v>
          </cell>
          <cell r="D106">
            <v>184838.00000000003</v>
          </cell>
          <cell r="E106">
            <v>181856.74193548391</v>
          </cell>
          <cell r="F106">
            <v>178875.48387096779</v>
          </cell>
          <cell r="G106">
            <v>175894.22580645166</v>
          </cell>
          <cell r="H106">
            <v>172912.96774193554</v>
          </cell>
          <cell r="I106">
            <v>169931.70967741942</v>
          </cell>
          <cell r="J106">
            <v>166950.4516129033</v>
          </cell>
          <cell r="K106">
            <v>163969.19354838718</v>
          </cell>
          <cell r="L106">
            <v>160987.93548387106</v>
          </cell>
          <cell r="M106">
            <v>158006.67741935494</v>
          </cell>
          <cell r="N106">
            <v>155025.41935483881</v>
          </cell>
          <cell r="O106">
            <v>152044.16129032269</v>
          </cell>
          <cell r="P106">
            <v>149062.90322580657</v>
          </cell>
          <cell r="Q106">
            <v>149062.90322580657</v>
          </cell>
          <cell r="R106">
            <v>146081.64516129045</v>
          </cell>
          <cell r="S106">
            <v>143100.38709677433</v>
          </cell>
          <cell r="T106">
            <v>140119.12903225821</v>
          </cell>
          <cell r="U106">
            <v>137137.87096774208</v>
          </cell>
          <cell r="V106">
            <v>134156.61290322596</v>
          </cell>
          <cell r="W106">
            <v>131175.35483870984</v>
          </cell>
          <cell r="X106">
            <v>128194.09677419371</v>
          </cell>
          <cell r="Y106">
            <v>125212.83870967757</v>
          </cell>
          <cell r="Z106">
            <v>122231.58064516143</v>
          </cell>
          <cell r="AA106">
            <v>119250.3225806453</v>
          </cell>
        </row>
        <row r="107">
          <cell r="B107">
            <v>1</v>
          </cell>
          <cell r="C107" t="str">
            <v>End of Line</v>
          </cell>
          <cell r="D107">
            <v>375000</v>
          </cell>
          <cell r="E107">
            <v>375000</v>
          </cell>
          <cell r="F107">
            <v>375000</v>
          </cell>
          <cell r="G107">
            <v>375000</v>
          </cell>
          <cell r="H107">
            <v>375000</v>
          </cell>
          <cell r="I107">
            <v>375000</v>
          </cell>
          <cell r="J107">
            <v>375000</v>
          </cell>
          <cell r="K107">
            <v>375000</v>
          </cell>
          <cell r="L107">
            <v>375000</v>
          </cell>
          <cell r="M107">
            <v>375000</v>
          </cell>
          <cell r="N107">
            <v>375000</v>
          </cell>
          <cell r="O107">
            <v>375000</v>
          </cell>
          <cell r="P107">
            <v>375000</v>
          </cell>
          <cell r="Q107">
            <v>375000</v>
          </cell>
          <cell r="R107">
            <v>375000</v>
          </cell>
          <cell r="S107">
            <v>375000</v>
          </cell>
          <cell r="T107">
            <v>375000</v>
          </cell>
          <cell r="U107">
            <v>375000</v>
          </cell>
          <cell r="V107">
            <v>375000</v>
          </cell>
          <cell r="W107">
            <v>375000</v>
          </cell>
          <cell r="X107">
            <v>375000</v>
          </cell>
          <cell r="Y107">
            <v>375000</v>
          </cell>
          <cell r="Z107">
            <v>375000</v>
          </cell>
          <cell r="AA107">
            <v>375000</v>
          </cell>
        </row>
        <row r="111">
          <cell r="C111" t="str">
            <v>Total</v>
          </cell>
          <cell r="D111">
            <v>2524311.0000000005</v>
          </cell>
          <cell r="E111">
            <v>2493332.2181259608</v>
          </cell>
          <cell r="F111">
            <v>2462353.4362519202</v>
          </cell>
          <cell r="G111">
            <v>2431374.6543778805</v>
          </cell>
          <cell r="H111">
            <v>2400395.8725038404</v>
          </cell>
          <cell r="I111">
            <v>2364255.5406298009</v>
          </cell>
          <cell r="J111">
            <v>2328115.2087557605</v>
          </cell>
          <cell r="K111">
            <v>2291974.8768817205</v>
          </cell>
          <cell r="L111">
            <v>2255834.545007681</v>
          </cell>
          <cell r="M111">
            <v>2219694.2131336411</v>
          </cell>
          <cell r="N111">
            <v>2183553.8812596006</v>
          </cell>
          <cell r="O111">
            <v>2147413.5493855611</v>
          </cell>
          <cell r="P111">
            <v>2111273.2175115212</v>
          </cell>
          <cell r="Q111">
            <v>2111273.2175115212</v>
          </cell>
          <cell r="R111">
            <v>2075132.8856374812</v>
          </cell>
          <cell r="S111">
            <v>2038992.5537634413</v>
          </cell>
          <cell r="T111">
            <v>2002852.2218894013</v>
          </cell>
          <cell r="U111">
            <v>1966711.8900153614</v>
          </cell>
          <cell r="V111">
            <v>1930571.5581413214</v>
          </cell>
          <cell r="W111">
            <v>1894431.2262672812</v>
          </cell>
          <cell r="X111">
            <v>1858290.8943932415</v>
          </cell>
          <cell r="Y111">
            <v>1821507.7053763443</v>
          </cell>
          <cell r="Z111">
            <v>1786010.2306451616</v>
          </cell>
          <cell r="AA111">
            <v>1750512.7559139789</v>
          </cell>
        </row>
        <row r="112">
          <cell r="C112" t="str">
            <v>O/s Risk  Profile</v>
          </cell>
        </row>
        <row r="142">
          <cell r="C142" t="str">
            <v>Gross Risk</v>
          </cell>
        </row>
        <row r="144">
          <cell r="D144" t="str">
            <v>column</v>
          </cell>
        </row>
        <row r="145">
          <cell r="C145" t="str">
            <v>Waterfall Chart</v>
          </cell>
          <cell r="D145" t="str">
            <v>Row</v>
          </cell>
        </row>
        <row r="146">
          <cell r="C146" t="str">
            <v>Month</v>
          </cell>
          <cell r="D146">
            <v>38718</v>
          </cell>
          <cell r="E146">
            <v>38749</v>
          </cell>
          <cell r="F146">
            <v>38777</v>
          </cell>
          <cell r="G146">
            <v>38808</v>
          </cell>
          <cell r="H146">
            <v>38838</v>
          </cell>
          <cell r="I146">
            <v>38869</v>
          </cell>
          <cell r="J146">
            <v>38899</v>
          </cell>
          <cell r="K146">
            <v>38930</v>
          </cell>
          <cell r="L146">
            <v>38961</v>
          </cell>
          <cell r="M146">
            <v>38991</v>
          </cell>
          <cell r="N146">
            <v>39022</v>
          </cell>
          <cell r="O146">
            <v>39052</v>
          </cell>
          <cell r="P146">
            <v>39083</v>
          </cell>
          <cell r="Q146">
            <v>39114</v>
          </cell>
          <cell r="R146">
            <v>39142</v>
          </cell>
          <cell r="S146">
            <v>39173</v>
          </cell>
          <cell r="T146">
            <v>39203</v>
          </cell>
          <cell r="U146">
            <v>39234</v>
          </cell>
          <cell r="V146">
            <v>39264</v>
          </cell>
          <cell r="W146">
            <v>39295</v>
          </cell>
          <cell r="X146">
            <v>39326</v>
          </cell>
          <cell r="Y146">
            <v>39356</v>
          </cell>
          <cell r="Z146">
            <v>39387</v>
          </cell>
          <cell r="AA146">
            <v>39417</v>
          </cell>
        </row>
        <row r="147">
          <cell r="B147">
            <v>2</v>
          </cell>
          <cell r="C147" t="str">
            <v>Charging Rates</v>
          </cell>
          <cell r="D147">
            <v>1875896.0000000007</v>
          </cell>
          <cell r="E147">
            <v>1844631.0666666673</v>
          </cell>
          <cell r="F147">
            <v>1813366.133333334</v>
          </cell>
          <cell r="G147">
            <v>1782101.2000000007</v>
          </cell>
          <cell r="H147">
            <v>1750836.2666666673</v>
          </cell>
          <cell r="I147">
            <v>1719571.333333334</v>
          </cell>
          <cell r="J147">
            <v>1688306.4000000006</v>
          </cell>
          <cell r="K147">
            <v>1657041.4666666673</v>
          </cell>
          <cell r="L147">
            <v>1625776.5333333339</v>
          </cell>
          <cell r="M147">
            <v>1594511.6000000006</v>
          </cell>
          <cell r="N147">
            <v>1563246.6666666672</v>
          </cell>
          <cell r="O147">
            <v>1531981.7333333339</v>
          </cell>
          <cell r="P147">
            <v>1500716.8000000005</v>
          </cell>
          <cell r="Q147">
            <v>1500716.8000000005</v>
          </cell>
          <cell r="R147">
            <v>1469451.8666666672</v>
          </cell>
          <cell r="S147">
            <v>1438186.9333333338</v>
          </cell>
          <cell r="T147">
            <v>1406922.0000000005</v>
          </cell>
          <cell r="U147">
            <v>1375657.0666666671</v>
          </cell>
          <cell r="V147">
            <v>1344392.1333333338</v>
          </cell>
          <cell r="W147">
            <v>1313127.2000000004</v>
          </cell>
          <cell r="X147">
            <v>1281862.2666666671</v>
          </cell>
          <cell r="Y147">
            <v>1250597.3333333337</v>
          </cell>
          <cell r="Z147">
            <v>1219332.4000000004</v>
          </cell>
          <cell r="AA147">
            <v>1188067.466666667</v>
          </cell>
        </row>
        <row r="148">
          <cell r="B148">
            <v>2</v>
          </cell>
          <cell r="C148" t="str">
            <v>Current Performance</v>
          </cell>
          <cell r="D148">
            <v>757676.00000000047</v>
          </cell>
          <cell r="E148">
            <v>745048.06666666712</v>
          </cell>
          <cell r="F148">
            <v>732420.13333333377</v>
          </cell>
          <cell r="G148">
            <v>719792.20000000042</v>
          </cell>
          <cell r="H148">
            <v>707164.26666666707</v>
          </cell>
          <cell r="I148">
            <v>694536.33333333372</v>
          </cell>
          <cell r="J148">
            <v>681908.40000000037</v>
          </cell>
          <cell r="K148">
            <v>669280.46666666702</v>
          </cell>
          <cell r="L148">
            <v>656652.53333333367</v>
          </cell>
          <cell r="M148">
            <v>644024.60000000033</v>
          </cell>
          <cell r="N148">
            <v>631396.66666666698</v>
          </cell>
          <cell r="O148">
            <v>618768.73333333363</v>
          </cell>
          <cell r="P148">
            <v>606140.80000000028</v>
          </cell>
          <cell r="Q148">
            <v>606140.80000000028</v>
          </cell>
          <cell r="R148">
            <v>593512.86666666693</v>
          </cell>
          <cell r="S148">
            <v>580884.93333333358</v>
          </cell>
          <cell r="T148">
            <v>568257.00000000023</v>
          </cell>
          <cell r="U148">
            <v>555629.06666666688</v>
          </cell>
          <cell r="V148">
            <v>543001.13333333354</v>
          </cell>
          <cell r="W148">
            <v>530373.20000000019</v>
          </cell>
          <cell r="X148">
            <v>517745.26666666684</v>
          </cell>
          <cell r="Y148">
            <v>505117.33333333349</v>
          </cell>
          <cell r="Z148">
            <v>492489.40000000014</v>
          </cell>
          <cell r="AA148">
            <v>479861.46666666679</v>
          </cell>
        </row>
        <row r="149">
          <cell r="B149">
            <v>2</v>
          </cell>
          <cell r="C149" t="str">
            <v>Tooling Repair</v>
          </cell>
          <cell r="D149">
            <v>37113.999999999978</v>
          </cell>
          <cell r="E149">
            <v>36495.433333333312</v>
          </cell>
          <cell r="F149">
            <v>35876.866666666647</v>
          </cell>
          <cell r="G149">
            <v>35258.299999999981</v>
          </cell>
          <cell r="H149">
            <v>34639.733333333315</v>
          </cell>
          <cell r="I149">
            <v>34021.16666666665</v>
          </cell>
          <cell r="J149">
            <v>33402.599999999984</v>
          </cell>
          <cell r="K149">
            <v>32784.033333333318</v>
          </cell>
          <cell r="L149">
            <v>32165.466666666653</v>
          </cell>
          <cell r="M149">
            <v>31546.899999999987</v>
          </cell>
          <cell r="N149">
            <v>30928.333333333321</v>
          </cell>
          <cell r="O149">
            <v>30309.766666666656</v>
          </cell>
          <cell r="P149">
            <v>29691.19999999999</v>
          </cell>
          <cell r="Q149">
            <v>29691.19999999999</v>
          </cell>
          <cell r="R149">
            <v>29072.633333333324</v>
          </cell>
          <cell r="S149">
            <v>28454.066666666658</v>
          </cell>
          <cell r="T149">
            <v>27835.499999999993</v>
          </cell>
          <cell r="U149">
            <v>27216.933333333327</v>
          </cell>
          <cell r="V149">
            <v>26598.366666666661</v>
          </cell>
          <cell r="W149">
            <v>25979.799999999996</v>
          </cell>
          <cell r="X149">
            <v>25361.23333333333</v>
          </cell>
          <cell r="Y149">
            <v>24742.666666666664</v>
          </cell>
          <cell r="Z149">
            <v>24124.1</v>
          </cell>
          <cell r="AA149">
            <v>23505.533333333333</v>
          </cell>
        </row>
        <row r="150">
          <cell r="B150">
            <v>2</v>
          </cell>
          <cell r="C150" t="str">
            <v>4 Engineers</v>
          </cell>
          <cell r="D150">
            <v>476440.00000000041</v>
          </cell>
          <cell r="E150">
            <v>468499.33333333372</v>
          </cell>
          <cell r="F150">
            <v>460558.66666666704</v>
          </cell>
          <cell r="G150">
            <v>452618.00000000035</v>
          </cell>
          <cell r="H150">
            <v>444677.33333333366</v>
          </cell>
          <cell r="I150">
            <v>436736.66666666698</v>
          </cell>
          <cell r="J150">
            <v>428796.00000000029</v>
          </cell>
          <cell r="K150">
            <v>420855.3333333336</v>
          </cell>
          <cell r="L150">
            <v>412914.66666666692</v>
          </cell>
          <cell r="M150">
            <v>404974.00000000023</v>
          </cell>
          <cell r="N150">
            <v>397033.33333333355</v>
          </cell>
          <cell r="O150">
            <v>389092.66666666686</v>
          </cell>
          <cell r="P150">
            <v>381152.00000000017</v>
          </cell>
          <cell r="Q150">
            <v>381152.00000000017</v>
          </cell>
          <cell r="R150">
            <v>373211.33333333349</v>
          </cell>
          <cell r="S150">
            <v>365270.6666666668</v>
          </cell>
          <cell r="T150">
            <v>357330.00000000012</v>
          </cell>
          <cell r="U150">
            <v>349389.33333333343</v>
          </cell>
          <cell r="V150">
            <v>341448.66666666674</v>
          </cell>
          <cell r="W150">
            <v>333508.00000000006</v>
          </cell>
          <cell r="X150">
            <v>325567.33333333337</v>
          </cell>
          <cell r="Y150">
            <v>317626.66666666669</v>
          </cell>
          <cell r="Z150">
            <v>309686</v>
          </cell>
          <cell r="AA150">
            <v>301745.33333333331</v>
          </cell>
        </row>
        <row r="151">
          <cell r="B151">
            <v>10</v>
          </cell>
          <cell r="C151" t="str">
            <v>Palnt risk VT3A</v>
          </cell>
          <cell r="D151">
            <v>135000.00000000003</v>
          </cell>
          <cell r="E151">
            <v>128571.42857142861</v>
          </cell>
          <cell r="F151">
            <v>122142.85714285717</v>
          </cell>
          <cell r="G151">
            <v>115714.28571428574</v>
          </cell>
          <cell r="H151">
            <v>109285.71428571432</v>
          </cell>
          <cell r="I151">
            <v>102857.14285714288</v>
          </cell>
          <cell r="J151">
            <v>96428.571428571449</v>
          </cell>
          <cell r="K151">
            <v>90000.000000000015</v>
          </cell>
          <cell r="L151">
            <v>83571.42857142858</v>
          </cell>
          <cell r="M151">
            <v>77142.857142857159</v>
          </cell>
          <cell r="N151">
            <v>70714.285714285739</v>
          </cell>
          <cell r="O151">
            <v>64285.714285714304</v>
          </cell>
          <cell r="P151">
            <v>57857.14285714287</v>
          </cell>
          <cell r="Q151">
            <v>57857.14285714287</v>
          </cell>
          <cell r="R151">
            <v>51428.571428571442</v>
          </cell>
          <cell r="S151">
            <v>45000.000000000007</v>
          </cell>
          <cell r="T151">
            <v>38571.42857142858</v>
          </cell>
          <cell r="U151">
            <v>32142.857142857145</v>
          </cell>
          <cell r="V151">
            <v>25714.285714285717</v>
          </cell>
          <cell r="W151">
            <v>19285.714285714286</v>
          </cell>
          <cell r="X151">
            <v>12857.142857142859</v>
          </cell>
          <cell r="Y151">
            <v>0</v>
          </cell>
          <cell r="Z151">
            <v>0</v>
          </cell>
          <cell r="AA151">
            <v>0</v>
          </cell>
        </row>
        <row r="152">
          <cell r="B152">
            <v>2</v>
          </cell>
          <cell r="C152" t="str">
            <v>Liquidated damage</v>
          </cell>
          <cell r="D152">
            <v>135434.00000000006</v>
          </cell>
          <cell r="E152">
            <v>133176.76666666672</v>
          </cell>
          <cell r="F152">
            <v>130919.5333333334</v>
          </cell>
          <cell r="G152">
            <v>128662.30000000006</v>
          </cell>
          <cell r="H152">
            <v>126405.06666666672</v>
          </cell>
          <cell r="I152">
            <v>124147.83333333339</v>
          </cell>
          <cell r="J152">
            <v>121890.60000000005</v>
          </cell>
          <cell r="K152">
            <v>119633.36666666671</v>
          </cell>
          <cell r="L152">
            <v>117376.13333333338</v>
          </cell>
          <cell r="M152">
            <v>115118.90000000004</v>
          </cell>
          <cell r="N152">
            <v>112861.6666666667</v>
          </cell>
          <cell r="O152">
            <v>110604.43333333336</v>
          </cell>
          <cell r="P152">
            <v>108347.20000000003</v>
          </cell>
          <cell r="Q152">
            <v>108347.20000000003</v>
          </cell>
          <cell r="R152">
            <v>106089.96666666669</v>
          </cell>
          <cell r="S152">
            <v>103832.73333333335</v>
          </cell>
          <cell r="T152">
            <v>101575.50000000001</v>
          </cell>
          <cell r="U152">
            <v>99318.266666666677</v>
          </cell>
          <cell r="V152">
            <v>97061.03333333334</v>
          </cell>
          <cell r="W152">
            <v>94803.8</v>
          </cell>
          <cell r="X152">
            <v>92546.566666666666</v>
          </cell>
          <cell r="Y152">
            <v>90289.333333333328</v>
          </cell>
          <cell r="Z152">
            <v>88032.099999999991</v>
          </cell>
          <cell r="AA152">
            <v>85774.866666666654</v>
          </cell>
        </row>
        <row r="153">
          <cell r="B153">
            <v>1</v>
          </cell>
          <cell r="C153" t="str">
            <v>Warranty</v>
          </cell>
          <cell r="D153">
            <v>309692.99999999965</v>
          </cell>
          <cell r="E153">
            <v>309692.99999999965</v>
          </cell>
          <cell r="F153">
            <v>309692.99999999965</v>
          </cell>
          <cell r="G153">
            <v>309692.99999999965</v>
          </cell>
          <cell r="H153">
            <v>309692.99999999965</v>
          </cell>
          <cell r="I153">
            <v>304531.44999999966</v>
          </cell>
          <cell r="J153">
            <v>299369.89999999967</v>
          </cell>
          <cell r="K153">
            <v>294208.34999999969</v>
          </cell>
          <cell r="L153">
            <v>289046.7999999997</v>
          </cell>
          <cell r="M153">
            <v>283885.24999999971</v>
          </cell>
          <cell r="N153">
            <v>278723.69999999972</v>
          </cell>
          <cell r="O153">
            <v>273562.14999999973</v>
          </cell>
          <cell r="P153">
            <v>268400.59999999974</v>
          </cell>
          <cell r="Q153">
            <v>268400.59999999974</v>
          </cell>
          <cell r="R153">
            <v>263239.04999999976</v>
          </cell>
          <cell r="S153">
            <v>258077.49999999977</v>
          </cell>
          <cell r="T153">
            <v>252915.94999999978</v>
          </cell>
          <cell r="U153">
            <v>247754.39999999979</v>
          </cell>
          <cell r="V153">
            <v>242592.8499999998</v>
          </cell>
          <cell r="W153">
            <v>237431.29999999981</v>
          </cell>
          <cell r="X153">
            <v>232269.74999999983</v>
          </cell>
          <cell r="Y153">
            <v>227108.19999999984</v>
          </cell>
          <cell r="Z153">
            <v>221946.64999999985</v>
          </cell>
          <cell r="AA153">
            <v>216785.09999999986</v>
          </cell>
        </row>
        <row r="154">
          <cell r="B154">
            <v>10</v>
          </cell>
          <cell r="C154" t="str">
            <v>TRF of Title</v>
          </cell>
          <cell r="D154">
            <v>1848380.0000000002</v>
          </cell>
          <cell r="E154">
            <v>1818567.419354839</v>
          </cell>
          <cell r="F154">
            <v>1788754.8387096778</v>
          </cell>
          <cell r="G154">
            <v>1758942.2580645166</v>
          </cell>
          <cell r="H154">
            <v>1729129.6774193554</v>
          </cell>
          <cell r="I154">
            <v>1699317.0967741942</v>
          </cell>
          <cell r="J154">
            <v>1669504.5161290329</v>
          </cell>
          <cell r="K154">
            <v>1639691.9354838717</v>
          </cell>
          <cell r="L154">
            <v>1609879.3548387105</v>
          </cell>
          <cell r="M154">
            <v>1580066.7741935493</v>
          </cell>
          <cell r="N154">
            <v>1550254.1935483881</v>
          </cell>
          <cell r="O154">
            <v>1520441.6129032269</v>
          </cell>
          <cell r="P154">
            <v>1490629.0322580657</v>
          </cell>
          <cell r="Q154">
            <v>1490629.0322580657</v>
          </cell>
          <cell r="R154">
            <v>1460816.4516129044</v>
          </cell>
          <cell r="S154">
            <v>1431003.8709677432</v>
          </cell>
          <cell r="T154">
            <v>1401191.290322582</v>
          </cell>
          <cell r="U154">
            <v>1371378.7096774208</v>
          </cell>
          <cell r="V154">
            <v>1341566.1290322596</v>
          </cell>
          <cell r="W154">
            <v>1311753.5483870984</v>
          </cell>
          <cell r="X154">
            <v>1281940.9677419371</v>
          </cell>
          <cell r="Y154">
            <v>1252128.3870967757</v>
          </cell>
          <cell r="Z154">
            <v>1222315.8064516142</v>
          </cell>
          <cell r="AA154">
            <v>1192503.225806453</v>
          </cell>
        </row>
        <row r="155">
          <cell r="B155">
            <v>1.3333333333333333</v>
          </cell>
          <cell r="C155" t="str">
            <v>End of Line</v>
          </cell>
          <cell r="D155">
            <v>500000</v>
          </cell>
          <cell r="E155">
            <v>500000</v>
          </cell>
          <cell r="F155">
            <v>500000</v>
          </cell>
          <cell r="G155">
            <v>500000</v>
          </cell>
          <cell r="H155">
            <v>500000</v>
          </cell>
          <cell r="I155">
            <v>500000</v>
          </cell>
          <cell r="J155">
            <v>500000</v>
          </cell>
          <cell r="K155">
            <v>500000</v>
          </cell>
          <cell r="L155">
            <v>500000</v>
          </cell>
          <cell r="M155">
            <v>500000</v>
          </cell>
          <cell r="N155">
            <v>500000</v>
          </cell>
          <cell r="O155">
            <v>500000</v>
          </cell>
          <cell r="P155">
            <v>500000</v>
          </cell>
          <cell r="Q155">
            <v>500000</v>
          </cell>
          <cell r="R155">
            <v>500000</v>
          </cell>
          <cell r="S155">
            <v>500000</v>
          </cell>
          <cell r="T155">
            <v>500000</v>
          </cell>
          <cell r="U155">
            <v>500000</v>
          </cell>
          <cell r="V155">
            <v>500000</v>
          </cell>
          <cell r="W155">
            <v>500000</v>
          </cell>
          <cell r="X155">
            <v>500000</v>
          </cell>
          <cell r="Y155">
            <v>500000</v>
          </cell>
          <cell r="Z155">
            <v>500000</v>
          </cell>
          <cell r="AA155">
            <v>500000</v>
          </cell>
        </row>
        <row r="158">
          <cell r="D158">
            <v>6075633.0000000009</v>
          </cell>
          <cell r="E158">
            <v>5984682.5145929353</v>
          </cell>
          <cell r="F158">
            <v>5893732.0291858688</v>
          </cell>
          <cell r="G158">
            <v>5802781.5437788041</v>
          </cell>
          <cell r="H158">
            <v>5711831.0583717367</v>
          </cell>
          <cell r="I158">
            <v>5615719.0229646713</v>
          </cell>
          <cell r="J158">
            <v>5519606.9875576049</v>
          </cell>
          <cell r="K158">
            <v>5423494.9521505395</v>
          </cell>
          <cell r="L158">
            <v>5327382.9167434731</v>
          </cell>
          <cell r="M158">
            <v>5231270.8813364077</v>
          </cell>
          <cell r="N158">
            <v>5135158.8459293414</v>
          </cell>
          <cell r="O158">
            <v>5039046.810522276</v>
          </cell>
          <cell r="P158">
            <v>4942934.7751152087</v>
          </cell>
          <cell r="Q158">
            <v>4942934.7751152087</v>
          </cell>
          <cell r="R158">
            <v>4846822.7397081433</v>
          </cell>
          <cell r="S158">
            <v>4750710.7043010769</v>
          </cell>
          <cell r="T158">
            <v>4654598.6688940115</v>
          </cell>
          <cell r="U158">
            <v>4558486.6334869452</v>
          </cell>
          <cell r="V158">
            <v>4462374.5980798788</v>
          </cell>
          <cell r="W158">
            <v>4366262.5626728125</v>
          </cell>
          <cell r="X158">
            <v>4270150.5272657471</v>
          </cell>
          <cell r="Y158">
            <v>4167609.9204301094</v>
          </cell>
          <cell r="Z158">
            <v>4077926.4564516144</v>
          </cell>
          <cell r="AA158">
            <v>3988242.9924731199</v>
          </cell>
        </row>
        <row r="159">
          <cell r="D159">
            <v>3.0000000009313226</v>
          </cell>
        </row>
        <row r="161">
          <cell r="D161">
            <v>38718</v>
          </cell>
          <cell r="E161">
            <v>38749</v>
          </cell>
          <cell r="F161">
            <v>38777</v>
          </cell>
          <cell r="G161">
            <v>38808</v>
          </cell>
          <cell r="H161">
            <v>38838</v>
          </cell>
          <cell r="I161">
            <v>38869</v>
          </cell>
          <cell r="J161">
            <v>38899</v>
          </cell>
          <cell r="K161">
            <v>38930</v>
          </cell>
          <cell r="L161">
            <v>38961</v>
          </cell>
          <cell r="M161">
            <v>38991</v>
          </cell>
          <cell r="N161">
            <v>39022</v>
          </cell>
          <cell r="O161">
            <v>39052</v>
          </cell>
          <cell r="P161">
            <v>39083</v>
          </cell>
          <cell r="Q161">
            <v>39114</v>
          </cell>
          <cell r="R161">
            <v>39142</v>
          </cell>
          <cell r="S161">
            <v>39173</v>
          </cell>
          <cell r="T161">
            <v>39203</v>
          </cell>
          <cell r="U161">
            <v>39234</v>
          </cell>
          <cell r="V161">
            <v>39264</v>
          </cell>
          <cell r="W161">
            <v>39295</v>
          </cell>
          <cell r="X161">
            <v>39326</v>
          </cell>
          <cell r="Y161">
            <v>39356</v>
          </cell>
          <cell r="Z161">
            <v>39387</v>
          </cell>
          <cell r="AA161">
            <v>39417</v>
          </cell>
        </row>
        <row r="162">
          <cell r="C162" t="str">
            <v>Gross Risk</v>
          </cell>
          <cell r="D162">
            <v>6075633.0000000009</v>
          </cell>
          <cell r="E162">
            <v>5984682.5145929353</v>
          </cell>
          <cell r="F162">
            <v>5893732.0291858688</v>
          </cell>
          <cell r="G162">
            <v>5802781.5437788041</v>
          </cell>
          <cell r="H162">
            <v>5711831.0583717367</v>
          </cell>
          <cell r="I162">
            <v>5615719.0229646713</v>
          </cell>
          <cell r="J162">
            <v>5519606.9875576049</v>
          </cell>
          <cell r="K162">
            <v>5423494.9521505395</v>
          </cell>
          <cell r="L162">
            <v>5327382.9167434731</v>
          </cell>
          <cell r="M162">
            <v>5231270.8813364077</v>
          </cell>
          <cell r="N162">
            <v>5135158.8459293414</v>
          </cell>
          <cell r="O162">
            <v>5039046.810522276</v>
          </cell>
          <cell r="P162">
            <v>4942934.7751152087</v>
          </cell>
          <cell r="Q162">
            <v>4942934.7751152087</v>
          </cell>
          <cell r="R162">
            <v>4846822.7397081433</v>
          </cell>
          <cell r="S162">
            <v>4750710.7043010769</v>
          </cell>
          <cell r="T162">
            <v>4654598.6688940115</v>
          </cell>
          <cell r="U162">
            <v>4558486.6334869452</v>
          </cell>
          <cell r="V162">
            <v>4462374.5980798788</v>
          </cell>
          <cell r="W162">
            <v>4366262.5626728125</v>
          </cell>
          <cell r="X162">
            <v>4270150.5272657471</v>
          </cell>
          <cell r="Y162">
            <v>4167609.9204301094</v>
          </cell>
          <cell r="Z162">
            <v>4077926.4564516144</v>
          </cell>
          <cell r="AA162">
            <v>3988242.9924731199</v>
          </cell>
        </row>
        <row r="163">
          <cell r="C163" t="str">
            <v>Net Risk</v>
          </cell>
          <cell r="D163">
            <v>2524311.0000000005</v>
          </cell>
          <cell r="E163">
            <v>2493332.2181259608</v>
          </cell>
          <cell r="F163">
            <v>2462353.4362519202</v>
          </cell>
          <cell r="G163">
            <v>2431374.6543778805</v>
          </cell>
          <cell r="H163">
            <v>2400395.8725038404</v>
          </cell>
          <cell r="I163">
            <v>2364255.5406298009</v>
          </cell>
          <cell r="J163">
            <v>2328115.2087557605</v>
          </cell>
          <cell r="K163">
            <v>2291974.8768817205</v>
          </cell>
          <cell r="L163">
            <v>2255834.545007681</v>
          </cell>
          <cell r="M163">
            <v>2219694.2131336411</v>
          </cell>
          <cell r="N163">
            <v>2183553.8812596006</v>
          </cell>
          <cell r="O163">
            <v>2147413.5493855611</v>
          </cell>
          <cell r="P163">
            <v>2111273.2175115212</v>
          </cell>
          <cell r="Q163">
            <v>2111273.2175115212</v>
          </cell>
          <cell r="R163">
            <v>2075132.8856374812</v>
          </cell>
          <cell r="S163">
            <v>2038992.5537634413</v>
          </cell>
          <cell r="T163">
            <v>2002852.2218894013</v>
          </cell>
          <cell r="U163">
            <v>1966711.8900153614</v>
          </cell>
          <cell r="V163">
            <v>1930571.5581413214</v>
          </cell>
          <cell r="W163">
            <v>1894431.2262672812</v>
          </cell>
          <cell r="X163">
            <v>1858290.8943932415</v>
          </cell>
          <cell r="Y163">
            <v>1821507.7053763443</v>
          </cell>
          <cell r="Z163">
            <v>1786010.2306451616</v>
          </cell>
          <cell r="AA163">
            <v>1750512.7559139789</v>
          </cell>
        </row>
        <row r="164">
          <cell r="C164" t="str">
            <v>Risk retention</v>
          </cell>
          <cell r="D164">
            <v>3551322.0000000005</v>
          </cell>
          <cell r="E164">
            <v>3491350.2964669745</v>
          </cell>
          <cell r="F164">
            <v>3431378.5929339486</v>
          </cell>
          <cell r="G164">
            <v>3371406.8894009236</v>
          </cell>
          <cell r="H164">
            <v>3311435.1858678963</v>
          </cell>
          <cell r="I164">
            <v>3251463.4823348704</v>
          </cell>
          <cell r="J164">
            <v>3191491.7788018445</v>
          </cell>
          <cell r="K164">
            <v>3131520.075268819</v>
          </cell>
          <cell r="L164">
            <v>3071548.3717357921</v>
          </cell>
          <cell r="M164">
            <v>3011576.6682027667</v>
          </cell>
          <cell r="N164">
            <v>2951604.9646697408</v>
          </cell>
          <cell r="O164">
            <v>2891633.2611367148</v>
          </cell>
          <cell r="P164">
            <v>2831661.5576036875</v>
          </cell>
          <cell r="Q164">
            <v>2831661.5576036875</v>
          </cell>
          <cell r="R164">
            <v>2771689.8540706621</v>
          </cell>
          <cell r="S164">
            <v>2711718.1505376357</v>
          </cell>
          <cell r="T164">
            <v>2651746.4470046102</v>
          </cell>
          <cell r="U164">
            <v>2591774.7434715838</v>
          </cell>
          <cell r="V164">
            <v>2531803.0399385574</v>
          </cell>
          <cell r="W164">
            <v>2471831.3364055315</v>
          </cell>
          <cell r="X164">
            <v>2411859.6328725056</v>
          </cell>
          <cell r="Y164">
            <v>2346102.2150537651</v>
          </cell>
          <cell r="Z164">
            <v>2291916.2258064528</v>
          </cell>
          <cell r="AA164">
            <v>2237730.236559141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enu"/>
      <sheetName val="Macro Tables"/>
      <sheetName val="Print"/>
      <sheetName val="Exec Summ Grph"/>
      <sheetName val="Model"/>
      <sheetName val="AIRC"/>
      <sheetName val="Gross_Rec"/>
      <sheetName val="Total CA QREs"/>
      <sheetName val="CA Wages"/>
      <sheetName val="QRE's"/>
      <sheetName val="QRE Charts"/>
      <sheetName val="Comparison"/>
      <sheetName val="Sens_Model"/>
      <sheetName val="Sens_G_R"/>
      <sheetName val="Sen_GR_Factor"/>
      <sheetName val="Sens_QRE's"/>
      <sheetName val="Sens_QRE_Factor"/>
      <sheetName val="ORIGINAL CLAIM"/>
      <sheetName val="PHASE II"/>
      <sheetName val="B_U_3"/>
      <sheetName val="B_U_4"/>
      <sheetName val="B_U_5"/>
      <sheetName val="B_U_6"/>
      <sheetName val="B_U_7"/>
      <sheetName val="B_U_8"/>
      <sheetName val="B_U_9"/>
      <sheetName val="B_U_10"/>
      <sheetName val="B_U_11"/>
      <sheetName val="B_U_12"/>
      <sheetName val="B_U_13"/>
      <sheetName val="B_U_14"/>
      <sheetName val="B_U_15"/>
      <sheetName val="B_U_16"/>
      <sheetName val="B_U_17"/>
      <sheetName val="B_U_18"/>
      <sheetName val="B_U_19"/>
      <sheetName val="B_U_20"/>
      <sheetName val="B_U_21"/>
      <sheetName val="B_U_22"/>
      <sheetName val="B_U_23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/>
      <sheetData sheetId="9"/>
      <sheetData sheetId="10" refreshError="1">
        <row r="1">
          <cell r="Q1">
            <v>36599.437053703703</v>
          </cell>
        </row>
        <row r="99">
          <cell r="D99">
            <v>11087</v>
          </cell>
          <cell r="E99">
            <v>50015</v>
          </cell>
          <cell r="F99">
            <v>323590</v>
          </cell>
          <cell r="G99">
            <v>899647</v>
          </cell>
          <cell r="H99">
            <v>2067727</v>
          </cell>
          <cell r="I99">
            <v>2741619</v>
          </cell>
          <cell r="J99">
            <v>2299558.0019999999</v>
          </cell>
          <cell r="K99">
            <v>3542463.7879999997</v>
          </cell>
          <cell r="L99">
            <v>5126210.5599999996</v>
          </cell>
          <cell r="M99">
            <v>7134127.5369999995</v>
          </cell>
          <cell r="N99">
            <v>9257454.4570000004</v>
          </cell>
          <cell r="O99">
            <v>17917881</v>
          </cell>
          <cell r="P99">
            <v>29938649</v>
          </cell>
          <cell r="Q99">
            <v>50930323</v>
          </cell>
          <cell r="R99">
            <v>49405882</v>
          </cell>
        </row>
        <row r="100">
          <cell r="D100">
            <v>5472</v>
          </cell>
          <cell r="E100">
            <v>12863</v>
          </cell>
          <cell r="F100">
            <v>125054</v>
          </cell>
          <cell r="G100">
            <v>256771</v>
          </cell>
          <cell r="H100">
            <v>535563</v>
          </cell>
          <cell r="I100">
            <v>808521</v>
          </cell>
          <cell r="J100">
            <v>710184</v>
          </cell>
          <cell r="K100">
            <v>1384519</v>
          </cell>
          <cell r="L100">
            <v>1667156</v>
          </cell>
          <cell r="M100">
            <v>2705568</v>
          </cell>
          <cell r="N100">
            <v>7703244</v>
          </cell>
          <cell r="O100">
            <v>13677482.189999999</v>
          </cell>
          <cell r="P100">
            <v>2205524.4</v>
          </cell>
          <cell r="Q100">
            <v>6259486.3000000007</v>
          </cell>
          <cell r="R100">
            <v>7163698.8000000007</v>
          </cell>
        </row>
        <row r="101">
          <cell r="D101">
            <v>3568</v>
          </cell>
          <cell r="E101">
            <v>260</v>
          </cell>
          <cell r="F101">
            <v>51757</v>
          </cell>
          <cell r="G101">
            <v>172998</v>
          </cell>
          <cell r="H101">
            <v>770702</v>
          </cell>
          <cell r="I101">
            <v>331819</v>
          </cell>
          <cell r="J101">
            <v>444501.85</v>
          </cell>
          <cell r="K101">
            <v>642759</v>
          </cell>
          <cell r="L101">
            <v>1134479.4500000002</v>
          </cell>
          <cell r="M101">
            <v>1773835.05</v>
          </cell>
          <cell r="N101">
            <v>2746436.55</v>
          </cell>
          <cell r="O101">
            <v>4339757.7677999996</v>
          </cell>
          <cell r="P101">
            <v>-6665215.1612052238</v>
          </cell>
          <cell r="Q101">
            <v>967538.2274999998</v>
          </cell>
          <cell r="R101">
            <v>-120871.49749999781</v>
          </cell>
        </row>
      </sheetData>
      <sheetData sheetId="11" refreshError="1">
        <row r="216">
          <cell r="D216">
            <v>1984</v>
          </cell>
        </row>
        <row r="222">
          <cell r="D222">
            <v>1984</v>
          </cell>
          <cell r="E222">
            <v>1985</v>
          </cell>
          <cell r="F222">
            <v>1986</v>
          </cell>
          <cell r="G222">
            <v>1987</v>
          </cell>
          <cell r="H222">
            <v>1988</v>
          </cell>
          <cell r="I222">
            <v>1989</v>
          </cell>
          <cell r="J222">
            <v>1990</v>
          </cell>
          <cell r="K222">
            <v>1991</v>
          </cell>
          <cell r="L222">
            <v>1992</v>
          </cell>
          <cell r="M222">
            <v>1993</v>
          </cell>
          <cell r="N222">
            <v>1994</v>
          </cell>
          <cell r="O222">
            <v>1995</v>
          </cell>
          <cell r="P222">
            <v>1996</v>
          </cell>
          <cell r="Q222">
            <v>1997</v>
          </cell>
          <cell r="R222">
            <v>1998</v>
          </cell>
        </row>
        <row r="223">
          <cell r="D223">
            <v>11.087</v>
          </cell>
          <cell r="E223">
            <v>50.015000000000001</v>
          </cell>
          <cell r="F223">
            <v>323.58999999999997</v>
          </cell>
          <cell r="G223">
            <v>899.64700000000005</v>
          </cell>
          <cell r="H223">
            <v>2067.7269999999999</v>
          </cell>
          <cell r="I223">
            <v>2741.6190000000001</v>
          </cell>
          <cell r="J223">
            <v>2299.5580019999998</v>
          </cell>
          <cell r="K223">
            <v>3542.4637879999996</v>
          </cell>
          <cell r="L223">
            <v>5126.2105599999995</v>
          </cell>
          <cell r="M223">
            <v>7134.1275369999994</v>
          </cell>
          <cell r="N223">
            <v>9257.4544569999998</v>
          </cell>
          <cell r="O223">
            <v>17917.881000000001</v>
          </cell>
          <cell r="P223">
            <v>29938.649000000001</v>
          </cell>
          <cell r="Q223">
            <v>50930.322999999997</v>
          </cell>
          <cell r="R223">
            <v>49405.881999999998</v>
          </cell>
        </row>
        <row r="224">
          <cell r="D224" t="e">
            <v>#REF!</v>
          </cell>
          <cell r="E224" t="e">
            <v>#REF!</v>
          </cell>
          <cell r="F224" t="e">
            <v>#REF!</v>
          </cell>
          <cell r="G224" t="e">
            <v>#REF!</v>
          </cell>
          <cell r="H224" t="e">
            <v>#REF!</v>
          </cell>
          <cell r="I224" t="e">
            <v>#REF!</v>
          </cell>
          <cell r="J224" t="e">
            <v>#REF!</v>
          </cell>
          <cell r="K224" t="e">
            <v>#REF!</v>
          </cell>
          <cell r="L224" t="e">
            <v>#REF!</v>
          </cell>
          <cell r="M224" t="e">
            <v>#REF!</v>
          </cell>
          <cell r="N224" t="e">
            <v>#REF!</v>
          </cell>
          <cell r="O224" t="e">
            <v>#REF!</v>
          </cell>
          <cell r="P224" t="e">
            <v>#REF!</v>
          </cell>
          <cell r="Q224" t="e">
            <v>#REF!</v>
          </cell>
          <cell r="R224" t="e">
            <v>#REF!</v>
          </cell>
        </row>
        <row r="225"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</row>
        <row r="226"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</row>
        <row r="227"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</row>
        <row r="228"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</row>
        <row r="249">
          <cell r="D249">
            <v>5.4720000000000004</v>
          </cell>
          <cell r="E249">
            <v>12.863</v>
          </cell>
          <cell r="F249">
            <v>125.054</v>
          </cell>
          <cell r="G249">
            <v>256.77100000000002</v>
          </cell>
          <cell r="H249">
            <v>535.56299999999999</v>
          </cell>
          <cell r="I249">
            <v>808.52099999999996</v>
          </cell>
          <cell r="J249">
            <v>710.18399999999997</v>
          </cell>
          <cell r="K249">
            <v>1384.519</v>
          </cell>
          <cell r="L249">
            <v>1667.1559999999999</v>
          </cell>
          <cell r="M249">
            <v>2705.5680000000002</v>
          </cell>
          <cell r="N249">
            <v>7703.2439999999997</v>
          </cell>
          <cell r="O249">
            <v>13677.482189999999</v>
          </cell>
          <cell r="P249">
            <v>2205.5243999999998</v>
          </cell>
          <cell r="Q249">
            <v>6259.4863000000005</v>
          </cell>
        </row>
        <row r="250">
          <cell r="D250" t="e">
            <v>#REF!</v>
          </cell>
          <cell r="E250" t="e">
            <v>#REF!</v>
          </cell>
          <cell r="F250" t="e">
            <v>#REF!</v>
          </cell>
          <cell r="G250" t="e">
            <v>#REF!</v>
          </cell>
          <cell r="H250" t="e">
            <v>#REF!</v>
          </cell>
          <cell r="I250" t="e">
            <v>#REF!</v>
          </cell>
          <cell r="J250" t="e">
            <v>#REF!</v>
          </cell>
          <cell r="K250" t="e">
            <v>#REF!</v>
          </cell>
          <cell r="L250" t="e">
            <v>#REF!</v>
          </cell>
          <cell r="M250" t="e">
            <v>#REF!</v>
          </cell>
          <cell r="N250" t="e">
            <v>#REF!</v>
          </cell>
          <cell r="O250" t="e">
            <v>#REF!</v>
          </cell>
          <cell r="P250" t="e">
            <v>#REF!</v>
          </cell>
          <cell r="Q250" t="e">
            <v>#REF!</v>
          </cell>
        </row>
        <row r="251"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</row>
        <row r="253"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</row>
        <row r="254"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</row>
        <row r="275">
          <cell r="D275">
            <v>3.5680000000000001</v>
          </cell>
          <cell r="E275">
            <v>0.26</v>
          </cell>
          <cell r="F275">
            <v>51.756999999999998</v>
          </cell>
          <cell r="G275">
            <v>172.99799999999999</v>
          </cell>
          <cell r="H275">
            <v>770.702</v>
          </cell>
          <cell r="I275">
            <v>331.81900000000002</v>
          </cell>
          <cell r="J275">
            <v>444.50184999999999</v>
          </cell>
          <cell r="K275">
            <v>642.75900000000001</v>
          </cell>
          <cell r="L275">
            <v>1134.4794500000003</v>
          </cell>
          <cell r="M275">
            <v>1773.8350500000001</v>
          </cell>
          <cell r="N275">
            <v>2746.4365499999999</v>
          </cell>
          <cell r="O275">
            <v>4339.7577677999998</v>
          </cell>
          <cell r="P275">
            <v>-6665.2151612052239</v>
          </cell>
          <cell r="Q275">
            <v>967.53822749999983</v>
          </cell>
        </row>
        <row r="276">
          <cell r="D276" t="e">
            <v>#REF!</v>
          </cell>
          <cell r="E276" t="e">
            <v>#REF!</v>
          </cell>
          <cell r="F276" t="e">
            <v>#REF!</v>
          </cell>
          <cell r="G276" t="e">
            <v>#REF!</v>
          </cell>
          <cell r="H276" t="e">
            <v>#REF!</v>
          </cell>
          <cell r="I276" t="e">
            <v>#REF!</v>
          </cell>
          <cell r="J276" t="e">
            <v>#REF!</v>
          </cell>
          <cell r="K276" t="e">
            <v>#REF!</v>
          </cell>
          <cell r="L276" t="e">
            <v>#REF!</v>
          </cell>
          <cell r="M276" t="e">
            <v>#REF!</v>
          </cell>
          <cell r="N276" t="e">
            <v>#REF!</v>
          </cell>
          <cell r="O276" t="e">
            <v>#REF!</v>
          </cell>
          <cell r="P276" t="e">
            <v>#REF!</v>
          </cell>
          <cell r="Q276" t="e">
            <v>#REF!</v>
          </cell>
        </row>
        <row r="277"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</row>
        <row r="278"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</row>
        <row r="279"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</row>
        <row r="280"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</row>
        <row r="301">
          <cell r="D301">
            <v>20.127000000000002</v>
          </cell>
          <cell r="E301">
            <v>63.137999999999998</v>
          </cell>
          <cell r="F301">
            <v>500.40100000000001</v>
          </cell>
          <cell r="G301">
            <v>1329.4160000000002</v>
          </cell>
          <cell r="H301">
            <v>3373.9920000000002</v>
          </cell>
          <cell r="I301">
            <v>3881.9590000000003</v>
          </cell>
          <cell r="J301">
            <v>3454.2438520000001</v>
          </cell>
          <cell r="K301">
            <v>5569.7417879999994</v>
          </cell>
          <cell r="L301">
            <v>7927.8460099999993</v>
          </cell>
          <cell r="M301">
            <v>11613.530586999999</v>
          </cell>
          <cell r="N301">
            <v>19707.135006999997</v>
          </cell>
          <cell r="O301">
            <v>35935.120957799998</v>
          </cell>
          <cell r="P301">
            <v>25478.958238794774</v>
          </cell>
          <cell r="Q301">
            <v>58157.347527499995</v>
          </cell>
          <cell r="R301">
            <v>56448.709302499999</v>
          </cell>
        </row>
        <row r="302">
          <cell r="D302" t="e">
            <v>#REF!</v>
          </cell>
          <cell r="E302" t="e">
            <v>#REF!</v>
          </cell>
          <cell r="F302" t="e">
            <v>#REF!</v>
          </cell>
          <cell r="G302" t="e">
            <v>#REF!</v>
          </cell>
          <cell r="H302" t="e">
            <v>#REF!</v>
          </cell>
          <cell r="I302" t="e">
            <v>#REF!</v>
          </cell>
          <cell r="J302" t="e">
            <v>#REF!</v>
          </cell>
          <cell r="K302" t="e">
            <v>#REF!</v>
          </cell>
          <cell r="L302" t="e">
            <v>#REF!</v>
          </cell>
          <cell r="M302" t="e">
            <v>#REF!</v>
          </cell>
          <cell r="N302" t="e">
            <v>#REF!</v>
          </cell>
          <cell r="O302" t="e">
            <v>#REF!</v>
          </cell>
          <cell r="P302" t="e">
            <v>#REF!</v>
          </cell>
          <cell r="Q302" t="e">
            <v>#REF!</v>
          </cell>
          <cell r="R302" t="e">
            <v>#REF!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</row>
        <row r="304"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</row>
        <row r="305"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</row>
        <row r="306"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</row>
        <row r="332">
          <cell r="C332" t="str">
            <v>1991</v>
          </cell>
          <cell r="D332">
            <v>222.78967152000001</v>
          </cell>
          <cell r="E332">
            <v>202.07023206864</v>
          </cell>
        </row>
        <row r="333">
          <cell r="C333" t="str">
            <v>1992</v>
          </cell>
          <cell r="D333">
            <v>317.11384039999996</v>
          </cell>
          <cell r="E333">
            <v>287.62225324280001</v>
          </cell>
        </row>
        <row r="334">
          <cell r="C334" t="str">
            <v>1993</v>
          </cell>
          <cell r="D334">
            <v>464.54122348000004</v>
          </cell>
          <cell r="E334">
            <v>421.33888969636007</v>
          </cell>
        </row>
        <row r="335">
          <cell r="C335" t="str">
            <v>1994</v>
          </cell>
          <cell r="D335">
            <v>788.2854002800002</v>
          </cell>
          <cell r="E335">
            <v>714.97485805396013</v>
          </cell>
        </row>
        <row r="336">
          <cell r="C336" t="str">
            <v>1995</v>
          </cell>
          <cell r="D336">
            <v>1437.404838312</v>
          </cell>
          <cell r="E336">
            <v>1303.7261883489841</v>
          </cell>
        </row>
        <row r="337">
          <cell r="C337" t="str">
            <v>1996</v>
          </cell>
          <cell r="D337">
            <v>1019.158329551791</v>
          </cell>
          <cell r="E337">
            <v>924.37660490347446</v>
          </cell>
        </row>
        <row r="338">
          <cell r="C338" t="str">
            <v>1997</v>
          </cell>
          <cell r="D338">
            <v>3198.6541140125</v>
          </cell>
          <cell r="E338">
            <v>2915.8930903337946</v>
          </cell>
        </row>
        <row r="339">
          <cell r="C339" t="str">
            <v>1998</v>
          </cell>
          <cell r="D339">
            <v>3104.6790116375</v>
          </cell>
          <cell r="E339">
            <v>2830.2253870087447</v>
          </cell>
        </row>
        <row r="340">
          <cell r="C340">
            <v>0</v>
          </cell>
          <cell r="D340">
            <v>0</v>
          </cell>
          <cell r="E340">
            <v>0</v>
          </cell>
        </row>
        <row r="341">
          <cell r="C341" t="str">
            <v xml:space="preserve">     Total</v>
          </cell>
          <cell r="D341">
            <v>10690.796183273791</v>
          </cell>
          <cell r="E341">
            <v>9725.5474706073182</v>
          </cell>
        </row>
        <row r="342">
          <cell r="C342">
            <v>0</v>
          </cell>
          <cell r="D342">
            <v>0</v>
          </cell>
          <cell r="E342">
            <v>0</v>
          </cell>
        </row>
        <row r="365">
          <cell r="E365">
            <v>11922041.689999999</v>
          </cell>
          <cell r="F365">
            <v>12694779.039999999</v>
          </cell>
          <cell r="G365">
            <v>13456633.050000001</v>
          </cell>
          <cell r="H365">
            <v>14229370.390000001</v>
          </cell>
          <cell r="I365">
            <v>14996093.039999999</v>
          </cell>
          <cell r="J365">
            <v>15763961.75</v>
          </cell>
          <cell r="K365">
            <v>16653546.26</v>
          </cell>
          <cell r="L365">
            <v>18240241.77</v>
          </cell>
          <cell r="M365">
            <v>19826937.280000001</v>
          </cell>
          <cell r="N365">
            <v>21376616.960000001</v>
          </cell>
          <cell r="O365">
            <v>22870053.800000001</v>
          </cell>
        </row>
        <row r="366">
          <cell r="E366">
            <v>19227246.629999999</v>
          </cell>
          <cell r="F366">
            <v>18774650.579999998</v>
          </cell>
          <cell r="G366">
            <v>18140893.010000002</v>
          </cell>
          <cell r="H366">
            <v>17402761.41</v>
          </cell>
          <cell r="I366">
            <v>16582788.550000001</v>
          </cell>
          <cell r="J366">
            <v>15763961.75</v>
          </cell>
          <cell r="K366">
            <v>15066850.75</v>
          </cell>
          <cell r="L366">
            <v>15066850.75</v>
          </cell>
          <cell r="M366">
            <v>15066850.75</v>
          </cell>
          <cell r="N366">
            <v>15066850.75</v>
          </cell>
          <cell r="O366">
            <v>15066850.75</v>
          </cell>
        </row>
        <row r="367">
          <cell r="E367">
            <v>7727806.9100000001</v>
          </cell>
          <cell r="F367">
            <v>9417179.7200000007</v>
          </cell>
          <cell r="G367">
            <v>11003875.23</v>
          </cell>
          <cell r="H367">
            <v>12590570.74</v>
          </cell>
          <cell r="I367">
            <v>14177266.25</v>
          </cell>
          <cell r="J367">
            <v>15763961.75</v>
          </cell>
          <cell r="K367">
            <v>17350657.260000002</v>
          </cell>
          <cell r="L367">
            <v>18937352.77</v>
          </cell>
          <cell r="M367">
            <v>20478366.350000001</v>
          </cell>
          <cell r="N367">
            <v>21960539.43</v>
          </cell>
          <cell r="O367">
            <v>23371872.800000001</v>
          </cell>
        </row>
      </sheetData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enu"/>
      <sheetName val="Macro Tables"/>
      <sheetName val="Print"/>
      <sheetName val="Exec Summ Grph"/>
      <sheetName val="Model"/>
      <sheetName val="AIRC"/>
      <sheetName val="Gross_Rec"/>
      <sheetName val="Total CA QREs"/>
      <sheetName val="CA Wages"/>
      <sheetName val="QRE's"/>
      <sheetName val="QRE Charts"/>
      <sheetName val="Comparison"/>
      <sheetName val="Sens_Model"/>
      <sheetName val="Sens_G_R"/>
      <sheetName val="Sen_GR_Factor"/>
      <sheetName val="Sens_QRE's"/>
      <sheetName val="Sens_QRE_Factor"/>
      <sheetName val="ORIGINAL CLAIM"/>
      <sheetName val="PHASE II"/>
      <sheetName val="B_U_3"/>
      <sheetName val="B_U_4"/>
      <sheetName val="B_U_5"/>
      <sheetName val="B_U_6"/>
      <sheetName val="B_U_7"/>
      <sheetName val="B_U_8"/>
      <sheetName val="B_U_9"/>
      <sheetName val="B_U_10"/>
      <sheetName val="B_U_11"/>
      <sheetName val="B_U_12"/>
      <sheetName val="B_U_13"/>
      <sheetName val="B_U_14"/>
      <sheetName val="B_U_15"/>
      <sheetName val="B_U_16"/>
      <sheetName val="B_U_17"/>
      <sheetName val="B_U_18"/>
      <sheetName val="B_U_19"/>
      <sheetName val="B_U_20"/>
      <sheetName val="B_U_21"/>
      <sheetName val="B_U_22"/>
      <sheetName val="B_U_23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/>
      <sheetData sheetId="9"/>
      <sheetData sheetId="10" refreshError="1">
        <row r="1">
          <cell r="Q1">
            <v>36599.437053703703</v>
          </cell>
        </row>
        <row r="99">
          <cell r="D99">
            <v>11087</v>
          </cell>
          <cell r="E99">
            <v>50015</v>
          </cell>
          <cell r="F99">
            <v>323590</v>
          </cell>
          <cell r="G99">
            <v>899647</v>
          </cell>
          <cell r="H99">
            <v>2067727</v>
          </cell>
          <cell r="I99">
            <v>2741619</v>
          </cell>
          <cell r="J99">
            <v>2299558.0019999999</v>
          </cell>
          <cell r="K99">
            <v>3542463.7879999997</v>
          </cell>
          <cell r="L99">
            <v>5126210.5599999996</v>
          </cell>
          <cell r="M99">
            <v>7134127.5369999995</v>
          </cell>
          <cell r="N99">
            <v>9257454.4570000004</v>
          </cell>
          <cell r="O99">
            <v>17917881</v>
          </cell>
          <cell r="P99">
            <v>29938649</v>
          </cell>
          <cell r="Q99">
            <v>50930323</v>
          </cell>
          <cell r="R99">
            <v>49405882</v>
          </cell>
        </row>
        <row r="100">
          <cell r="D100">
            <v>5472</v>
          </cell>
          <cell r="E100">
            <v>12863</v>
          </cell>
          <cell r="F100">
            <v>125054</v>
          </cell>
          <cell r="G100">
            <v>256771</v>
          </cell>
          <cell r="H100">
            <v>535563</v>
          </cell>
          <cell r="I100">
            <v>808521</v>
          </cell>
          <cell r="J100">
            <v>710184</v>
          </cell>
          <cell r="K100">
            <v>1384519</v>
          </cell>
          <cell r="L100">
            <v>1667156</v>
          </cell>
          <cell r="M100">
            <v>2705568</v>
          </cell>
          <cell r="N100">
            <v>7703244</v>
          </cell>
          <cell r="O100">
            <v>13677482.189999999</v>
          </cell>
          <cell r="P100">
            <v>2205524.4</v>
          </cell>
          <cell r="Q100">
            <v>6259486.3000000007</v>
          </cell>
          <cell r="R100">
            <v>7163698.8000000007</v>
          </cell>
        </row>
        <row r="101">
          <cell r="D101">
            <v>3568</v>
          </cell>
          <cell r="E101">
            <v>260</v>
          </cell>
          <cell r="F101">
            <v>51757</v>
          </cell>
          <cell r="G101">
            <v>172998</v>
          </cell>
          <cell r="H101">
            <v>770702</v>
          </cell>
          <cell r="I101">
            <v>331819</v>
          </cell>
          <cell r="J101">
            <v>444501.85</v>
          </cell>
          <cell r="K101">
            <v>642759</v>
          </cell>
          <cell r="L101">
            <v>1134479.4500000002</v>
          </cell>
          <cell r="M101">
            <v>1773835.05</v>
          </cell>
          <cell r="N101">
            <v>2746436.55</v>
          </cell>
          <cell r="O101">
            <v>4339757.7677999996</v>
          </cell>
          <cell r="P101">
            <v>-6665215.1612052238</v>
          </cell>
          <cell r="Q101">
            <v>967538.2274999998</v>
          </cell>
          <cell r="R101">
            <v>-120871.49749999781</v>
          </cell>
        </row>
      </sheetData>
      <sheetData sheetId="11" refreshError="1">
        <row r="216">
          <cell r="D216">
            <v>1984</v>
          </cell>
        </row>
        <row r="222">
          <cell r="D222">
            <v>1984</v>
          </cell>
          <cell r="E222">
            <v>1985</v>
          </cell>
          <cell r="F222">
            <v>1986</v>
          </cell>
          <cell r="G222">
            <v>1987</v>
          </cell>
          <cell r="H222">
            <v>1988</v>
          </cell>
          <cell r="I222">
            <v>1989</v>
          </cell>
          <cell r="J222">
            <v>1990</v>
          </cell>
          <cell r="K222">
            <v>1991</v>
          </cell>
          <cell r="L222">
            <v>1992</v>
          </cell>
          <cell r="M222">
            <v>1993</v>
          </cell>
          <cell r="N222">
            <v>1994</v>
          </cell>
          <cell r="O222">
            <v>1995</v>
          </cell>
          <cell r="P222">
            <v>1996</v>
          </cell>
          <cell r="Q222">
            <v>1997</v>
          </cell>
          <cell r="R222">
            <v>1998</v>
          </cell>
        </row>
        <row r="223">
          <cell r="D223">
            <v>11.087</v>
          </cell>
          <cell r="E223">
            <v>50.015000000000001</v>
          </cell>
          <cell r="F223">
            <v>323.58999999999997</v>
          </cell>
          <cell r="G223">
            <v>899.64700000000005</v>
          </cell>
          <cell r="H223">
            <v>2067.7269999999999</v>
          </cell>
          <cell r="I223">
            <v>2741.6190000000001</v>
          </cell>
          <cell r="J223">
            <v>2299.5580019999998</v>
          </cell>
          <cell r="K223">
            <v>3542.4637879999996</v>
          </cell>
          <cell r="L223">
            <v>5126.2105599999995</v>
          </cell>
          <cell r="M223">
            <v>7134.1275369999994</v>
          </cell>
          <cell r="N223">
            <v>9257.4544569999998</v>
          </cell>
          <cell r="O223">
            <v>17917.881000000001</v>
          </cell>
          <cell r="P223">
            <v>29938.649000000001</v>
          </cell>
          <cell r="Q223">
            <v>50930.322999999997</v>
          </cell>
          <cell r="R223">
            <v>49405.881999999998</v>
          </cell>
        </row>
        <row r="224">
          <cell r="D224" t="e">
            <v>#REF!</v>
          </cell>
          <cell r="E224" t="e">
            <v>#REF!</v>
          </cell>
          <cell r="F224" t="e">
            <v>#REF!</v>
          </cell>
          <cell r="G224" t="e">
            <v>#REF!</v>
          </cell>
          <cell r="H224" t="e">
            <v>#REF!</v>
          </cell>
          <cell r="I224" t="e">
            <v>#REF!</v>
          </cell>
          <cell r="J224" t="e">
            <v>#REF!</v>
          </cell>
          <cell r="K224" t="e">
            <v>#REF!</v>
          </cell>
          <cell r="L224" t="e">
            <v>#REF!</v>
          </cell>
          <cell r="M224" t="e">
            <v>#REF!</v>
          </cell>
          <cell r="N224" t="e">
            <v>#REF!</v>
          </cell>
          <cell r="O224" t="e">
            <v>#REF!</v>
          </cell>
          <cell r="P224" t="e">
            <v>#REF!</v>
          </cell>
          <cell r="Q224" t="e">
            <v>#REF!</v>
          </cell>
          <cell r="R224" t="e">
            <v>#REF!</v>
          </cell>
        </row>
        <row r="225"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</row>
        <row r="226"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</row>
        <row r="227"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</row>
        <row r="228"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</row>
        <row r="249">
          <cell r="D249">
            <v>5.4720000000000004</v>
          </cell>
          <cell r="E249">
            <v>12.863</v>
          </cell>
          <cell r="F249">
            <v>125.054</v>
          </cell>
          <cell r="G249">
            <v>256.77100000000002</v>
          </cell>
          <cell r="H249">
            <v>535.56299999999999</v>
          </cell>
          <cell r="I249">
            <v>808.52099999999996</v>
          </cell>
          <cell r="J249">
            <v>710.18399999999997</v>
          </cell>
          <cell r="K249">
            <v>1384.519</v>
          </cell>
          <cell r="L249">
            <v>1667.1559999999999</v>
          </cell>
          <cell r="M249">
            <v>2705.5680000000002</v>
          </cell>
          <cell r="N249">
            <v>7703.2439999999997</v>
          </cell>
          <cell r="O249">
            <v>13677.482189999999</v>
          </cell>
          <cell r="P249">
            <v>2205.5243999999998</v>
          </cell>
          <cell r="Q249">
            <v>6259.4863000000005</v>
          </cell>
        </row>
        <row r="250">
          <cell r="D250" t="e">
            <v>#REF!</v>
          </cell>
          <cell r="E250" t="e">
            <v>#REF!</v>
          </cell>
          <cell r="F250" t="e">
            <v>#REF!</v>
          </cell>
          <cell r="G250" t="e">
            <v>#REF!</v>
          </cell>
          <cell r="H250" t="e">
            <v>#REF!</v>
          </cell>
          <cell r="I250" t="e">
            <v>#REF!</v>
          </cell>
          <cell r="J250" t="e">
            <v>#REF!</v>
          </cell>
          <cell r="K250" t="e">
            <v>#REF!</v>
          </cell>
          <cell r="L250" t="e">
            <v>#REF!</v>
          </cell>
          <cell r="M250" t="e">
            <v>#REF!</v>
          </cell>
          <cell r="N250" t="e">
            <v>#REF!</v>
          </cell>
          <cell r="O250" t="e">
            <v>#REF!</v>
          </cell>
          <cell r="P250" t="e">
            <v>#REF!</v>
          </cell>
          <cell r="Q250" t="e">
            <v>#REF!</v>
          </cell>
        </row>
        <row r="251"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</row>
        <row r="253"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</row>
        <row r="254"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</row>
        <row r="275">
          <cell r="D275">
            <v>3.5680000000000001</v>
          </cell>
          <cell r="E275">
            <v>0.26</v>
          </cell>
          <cell r="F275">
            <v>51.756999999999998</v>
          </cell>
          <cell r="G275">
            <v>172.99799999999999</v>
          </cell>
          <cell r="H275">
            <v>770.702</v>
          </cell>
          <cell r="I275">
            <v>331.81900000000002</v>
          </cell>
          <cell r="J275">
            <v>444.50184999999999</v>
          </cell>
          <cell r="K275">
            <v>642.75900000000001</v>
          </cell>
          <cell r="L275">
            <v>1134.4794500000003</v>
          </cell>
          <cell r="M275">
            <v>1773.8350500000001</v>
          </cell>
          <cell r="N275">
            <v>2746.4365499999999</v>
          </cell>
          <cell r="O275">
            <v>4339.7577677999998</v>
          </cell>
          <cell r="P275">
            <v>-6665.2151612052239</v>
          </cell>
          <cell r="Q275">
            <v>967.53822749999983</v>
          </cell>
        </row>
        <row r="276">
          <cell r="D276" t="e">
            <v>#REF!</v>
          </cell>
          <cell r="E276" t="e">
            <v>#REF!</v>
          </cell>
          <cell r="F276" t="e">
            <v>#REF!</v>
          </cell>
          <cell r="G276" t="e">
            <v>#REF!</v>
          </cell>
          <cell r="H276" t="e">
            <v>#REF!</v>
          </cell>
          <cell r="I276" t="e">
            <v>#REF!</v>
          </cell>
          <cell r="J276" t="e">
            <v>#REF!</v>
          </cell>
          <cell r="K276" t="e">
            <v>#REF!</v>
          </cell>
          <cell r="L276" t="e">
            <v>#REF!</v>
          </cell>
          <cell r="M276" t="e">
            <v>#REF!</v>
          </cell>
          <cell r="N276" t="e">
            <v>#REF!</v>
          </cell>
          <cell r="O276" t="e">
            <v>#REF!</v>
          </cell>
          <cell r="P276" t="e">
            <v>#REF!</v>
          </cell>
          <cell r="Q276" t="e">
            <v>#REF!</v>
          </cell>
        </row>
        <row r="277"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</row>
        <row r="278"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</row>
        <row r="279"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</row>
        <row r="280"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</row>
        <row r="301">
          <cell r="D301">
            <v>20.127000000000002</v>
          </cell>
          <cell r="E301">
            <v>63.137999999999998</v>
          </cell>
          <cell r="F301">
            <v>500.40100000000001</v>
          </cell>
          <cell r="G301">
            <v>1329.4160000000002</v>
          </cell>
          <cell r="H301">
            <v>3373.9920000000002</v>
          </cell>
          <cell r="I301">
            <v>3881.9590000000003</v>
          </cell>
          <cell r="J301">
            <v>3454.2438520000001</v>
          </cell>
          <cell r="K301">
            <v>5569.7417879999994</v>
          </cell>
          <cell r="L301">
            <v>7927.8460099999993</v>
          </cell>
          <cell r="M301">
            <v>11613.530586999999</v>
          </cell>
          <cell r="N301">
            <v>19707.135006999997</v>
          </cell>
          <cell r="O301">
            <v>35935.120957799998</v>
          </cell>
          <cell r="P301">
            <v>25478.958238794774</v>
          </cell>
          <cell r="Q301">
            <v>58157.347527499995</v>
          </cell>
          <cell r="R301">
            <v>56448.709302499999</v>
          </cell>
        </row>
        <row r="302">
          <cell r="D302" t="e">
            <v>#REF!</v>
          </cell>
          <cell r="E302" t="e">
            <v>#REF!</v>
          </cell>
          <cell r="F302" t="e">
            <v>#REF!</v>
          </cell>
          <cell r="G302" t="e">
            <v>#REF!</v>
          </cell>
          <cell r="H302" t="e">
            <v>#REF!</v>
          </cell>
          <cell r="I302" t="e">
            <v>#REF!</v>
          </cell>
          <cell r="J302" t="e">
            <v>#REF!</v>
          </cell>
          <cell r="K302" t="e">
            <v>#REF!</v>
          </cell>
          <cell r="L302" t="e">
            <v>#REF!</v>
          </cell>
          <cell r="M302" t="e">
            <v>#REF!</v>
          </cell>
          <cell r="N302" t="e">
            <v>#REF!</v>
          </cell>
          <cell r="O302" t="e">
            <v>#REF!</v>
          </cell>
          <cell r="P302" t="e">
            <v>#REF!</v>
          </cell>
          <cell r="Q302" t="e">
            <v>#REF!</v>
          </cell>
          <cell r="R302" t="e">
            <v>#REF!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</row>
        <row r="304"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</row>
        <row r="305"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</row>
        <row r="306"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</row>
        <row r="332">
          <cell r="C332" t="str">
            <v>1991</v>
          </cell>
          <cell r="D332">
            <v>222.78967152000001</v>
          </cell>
          <cell r="E332">
            <v>202.07023206864</v>
          </cell>
        </row>
        <row r="333">
          <cell r="C333" t="str">
            <v>1992</v>
          </cell>
          <cell r="D333">
            <v>317.11384039999996</v>
          </cell>
          <cell r="E333">
            <v>287.62225324280001</v>
          </cell>
        </row>
        <row r="334">
          <cell r="C334" t="str">
            <v>1993</v>
          </cell>
          <cell r="D334">
            <v>464.54122348000004</v>
          </cell>
          <cell r="E334">
            <v>421.33888969636007</v>
          </cell>
        </row>
        <row r="335">
          <cell r="C335" t="str">
            <v>1994</v>
          </cell>
          <cell r="D335">
            <v>788.2854002800002</v>
          </cell>
          <cell r="E335">
            <v>714.97485805396013</v>
          </cell>
        </row>
        <row r="336">
          <cell r="C336" t="str">
            <v>1995</v>
          </cell>
          <cell r="D336">
            <v>1437.404838312</v>
          </cell>
          <cell r="E336">
            <v>1303.7261883489841</v>
          </cell>
        </row>
        <row r="337">
          <cell r="C337" t="str">
            <v>1996</v>
          </cell>
          <cell r="D337">
            <v>1019.158329551791</v>
          </cell>
          <cell r="E337">
            <v>924.37660490347446</v>
          </cell>
        </row>
        <row r="338">
          <cell r="C338" t="str">
            <v>1997</v>
          </cell>
          <cell r="D338">
            <v>3198.6541140125</v>
          </cell>
          <cell r="E338">
            <v>2915.8930903337946</v>
          </cell>
        </row>
        <row r="339">
          <cell r="C339" t="str">
            <v>1998</v>
          </cell>
          <cell r="D339">
            <v>3104.6790116375</v>
          </cell>
          <cell r="E339">
            <v>2830.2253870087447</v>
          </cell>
        </row>
        <row r="340">
          <cell r="C340">
            <v>0</v>
          </cell>
          <cell r="D340">
            <v>0</v>
          </cell>
          <cell r="E340">
            <v>0</v>
          </cell>
        </row>
        <row r="341">
          <cell r="C341" t="str">
            <v xml:space="preserve">     Total</v>
          </cell>
          <cell r="D341">
            <v>10690.796183273791</v>
          </cell>
          <cell r="E341">
            <v>9725.5474706073182</v>
          </cell>
        </row>
        <row r="342">
          <cell r="C342">
            <v>0</v>
          </cell>
          <cell r="D342">
            <v>0</v>
          </cell>
          <cell r="E342">
            <v>0</v>
          </cell>
        </row>
        <row r="365">
          <cell r="E365">
            <v>11922041.689999999</v>
          </cell>
          <cell r="F365">
            <v>12694779.039999999</v>
          </cell>
          <cell r="G365">
            <v>13456633.050000001</v>
          </cell>
          <cell r="H365">
            <v>14229370.390000001</v>
          </cell>
          <cell r="I365">
            <v>14996093.039999999</v>
          </cell>
          <cell r="J365">
            <v>15763961.75</v>
          </cell>
          <cell r="K365">
            <v>16653546.26</v>
          </cell>
          <cell r="L365">
            <v>18240241.77</v>
          </cell>
          <cell r="M365">
            <v>19826937.280000001</v>
          </cell>
          <cell r="N365">
            <v>21376616.960000001</v>
          </cell>
          <cell r="O365">
            <v>22870053.800000001</v>
          </cell>
        </row>
        <row r="366">
          <cell r="E366">
            <v>19227246.629999999</v>
          </cell>
          <cell r="F366">
            <v>18774650.579999998</v>
          </cell>
          <cell r="G366">
            <v>18140893.010000002</v>
          </cell>
          <cell r="H366">
            <v>17402761.41</v>
          </cell>
          <cell r="I366">
            <v>16582788.550000001</v>
          </cell>
          <cell r="J366">
            <v>15763961.75</v>
          </cell>
          <cell r="K366">
            <v>15066850.75</v>
          </cell>
          <cell r="L366">
            <v>15066850.75</v>
          </cell>
          <cell r="M366">
            <v>15066850.75</v>
          </cell>
          <cell r="N366">
            <v>15066850.75</v>
          </cell>
          <cell r="O366">
            <v>15066850.75</v>
          </cell>
        </row>
        <row r="367">
          <cell r="E367">
            <v>7727806.9100000001</v>
          </cell>
          <cell r="F367">
            <v>9417179.7200000007</v>
          </cell>
          <cell r="G367">
            <v>11003875.23</v>
          </cell>
          <cell r="H367">
            <v>12590570.74</v>
          </cell>
          <cell r="I367">
            <v>14177266.25</v>
          </cell>
          <cell r="J367">
            <v>15763961.75</v>
          </cell>
          <cell r="K367">
            <v>17350657.260000002</v>
          </cell>
          <cell r="L367">
            <v>18937352.77</v>
          </cell>
          <cell r="M367">
            <v>20478366.350000001</v>
          </cell>
          <cell r="N367">
            <v>21960539.43</v>
          </cell>
          <cell r="O367">
            <v>23371872.800000001</v>
          </cell>
        </row>
      </sheetData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enu"/>
      <sheetName val="Macro Tables"/>
      <sheetName val="Print"/>
      <sheetName val="Exec Summ Grph"/>
      <sheetName val="Model"/>
      <sheetName val="AIRC"/>
      <sheetName val="Gross_Rec"/>
      <sheetName val="Total CA QREs"/>
      <sheetName val="CA Wages"/>
      <sheetName val="QRE's"/>
      <sheetName val="QRE Charts"/>
      <sheetName val="Comparison"/>
      <sheetName val="Sens_Model"/>
      <sheetName val="Sens_G_R"/>
      <sheetName val="Sen_GR_Factor"/>
      <sheetName val="Sens_QRE's"/>
      <sheetName val="Sens_QRE_Factor"/>
      <sheetName val="ORIGINAL CLAIM"/>
      <sheetName val="PHASE II"/>
      <sheetName val="B_U_3"/>
      <sheetName val="B_U_4"/>
      <sheetName val="B_U_5"/>
      <sheetName val="B_U_6"/>
      <sheetName val="B_U_7"/>
      <sheetName val="B_U_8"/>
      <sheetName val="B_U_9"/>
      <sheetName val="B_U_10"/>
      <sheetName val="B_U_11"/>
      <sheetName val="B_U_12"/>
      <sheetName val="B_U_13"/>
      <sheetName val="B_U_14"/>
      <sheetName val="B_U_15"/>
      <sheetName val="B_U_16"/>
      <sheetName val="B_U_17"/>
      <sheetName val="B_U_18"/>
      <sheetName val="B_U_19"/>
      <sheetName val="B_U_20"/>
      <sheetName val="B_U_21"/>
      <sheetName val="B_U_22"/>
      <sheetName val="B_U_23"/>
    </sheetNames>
    <sheetDataSet>
      <sheetData sheetId="0"/>
      <sheetData sheetId="1">
        <row r="11">
          <cell r="I11" t="str">
            <v>Agouron Pharmaceuticals, Inc.</v>
          </cell>
        </row>
      </sheetData>
      <sheetData sheetId="2">
        <row r="5">
          <cell r="B5" t="str">
            <v>&amp;Model</v>
          </cell>
        </row>
      </sheetData>
      <sheetData sheetId="3">
        <row r="8">
          <cell r="A8">
            <v>1998</v>
          </cell>
        </row>
      </sheetData>
      <sheetData sheetId="4"/>
      <sheetData sheetId="5">
        <row r="1">
          <cell r="P1">
            <v>36599.437053703703</v>
          </cell>
        </row>
      </sheetData>
      <sheetData sheetId="6">
        <row r="15">
          <cell r="B15" t="str">
            <v>Qualifying Research</v>
          </cell>
        </row>
      </sheetData>
      <sheetData sheetId="7">
        <row r="2">
          <cell r="B2" t="str">
            <v>Agouron Pharmaceuticals, Inc.</v>
          </cell>
        </row>
      </sheetData>
      <sheetData sheetId="8"/>
      <sheetData sheetId="9"/>
      <sheetData sheetId="10">
        <row r="1">
          <cell r="Q1">
            <v>36599.437053703703</v>
          </cell>
        </row>
        <row r="100">
          <cell r="D100">
            <v>5472</v>
          </cell>
          <cell r="E100">
            <v>12863</v>
          </cell>
          <cell r="F100">
            <v>125054</v>
          </cell>
          <cell r="G100">
            <v>256771</v>
          </cell>
          <cell r="H100">
            <v>535563</v>
          </cell>
          <cell r="I100">
            <v>808521</v>
          </cell>
          <cell r="J100">
            <v>710184</v>
          </cell>
          <cell r="K100">
            <v>1384519</v>
          </cell>
          <cell r="L100">
            <v>1667156</v>
          </cell>
          <cell r="M100">
            <v>2705568</v>
          </cell>
          <cell r="N100">
            <v>7703244</v>
          </cell>
          <cell r="O100">
            <v>13677482.189999999</v>
          </cell>
          <cell r="P100">
            <v>2205524.4</v>
          </cell>
          <cell r="Q100">
            <v>6259486.3000000007</v>
          </cell>
          <cell r="R100">
            <v>7163698.8000000007</v>
          </cell>
        </row>
        <row r="101">
          <cell r="D101">
            <v>3568</v>
          </cell>
          <cell r="E101">
            <v>260</v>
          </cell>
          <cell r="F101">
            <v>51757</v>
          </cell>
          <cell r="G101">
            <v>172998</v>
          </cell>
          <cell r="H101">
            <v>770702</v>
          </cell>
          <cell r="I101">
            <v>331819</v>
          </cell>
          <cell r="J101">
            <v>444501.85</v>
          </cell>
          <cell r="K101">
            <v>642759</v>
          </cell>
          <cell r="L101">
            <v>1134479.4500000002</v>
          </cell>
          <cell r="M101">
            <v>1773835.05</v>
          </cell>
          <cell r="N101">
            <v>2746436.55</v>
          </cell>
          <cell r="O101">
            <v>4339757.7677999996</v>
          </cell>
          <cell r="P101">
            <v>-6665215.1612052238</v>
          </cell>
          <cell r="Q101">
            <v>967538.2274999998</v>
          </cell>
          <cell r="R101">
            <v>-120871.49749999781</v>
          </cell>
        </row>
      </sheetData>
      <sheetData sheetId="11">
        <row r="216">
          <cell r="D216">
            <v>1984</v>
          </cell>
        </row>
        <row r="222">
          <cell r="D222">
            <v>1984</v>
          </cell>
          <cell r="E222">
            <v>1985</v>
          </cell>
          <cell r="F222">
            <v>1986</v>
          </cell>
          <cell r="G222">
            <v>1987</v>
          </cell>
          <cell r="H222">
            <v>1988</v>
          </cell>
          <cell r="I222">
            <v>1989</v>
          </cell>
          <cell r="J222">
            <v>1990</v>
          </cell>
          <cell r="K222">
            <v>1991</v>
          </cell>
          <cell r="L222">
            <v>1992</v>
          </cell>
          <cell r="M222">
            <v>1993</v>
          </cell>
          <cell r="N222">
            <v>1994</v>
          </cell>
          <cell r="O222">
            <v>1995</v>
          </cell>
          <cell r="P222">
            <v>1996</v>
          </cell>
          <cell r="Q222">
            <v>1997</v>
          </cell>
          <cell r="R222">
            <v>1998</v>
          </cell>
        </row>
        <row r="223">
          <cell r="D223">
            <v>11.087</v>
          </cell>
          <cell r="E223">
            <v>50.015000000000001</v>
          </cell>
          <cell r="F223">
            <v>323.58999999999997</v>
          </cell>
          <cell r="G223">
            <v>899.64700000000005</v>
          </cell>
          <cell r="H223">
            <v>2067.7269999999999</v>
          </cell>
          <cell r="I223">
            <v>2741.6190000000001</v>
          </cell>
          <cell r="J223">
            <v>2299.5580019999998</v>
          </cell>
          <cell r="K223">
            <v>3542.4637879999996</v>
          </cell>
          <cell r="L223">
            <v>5126.2105599999995</v>
          </cell>
          <cell r="M223">
            <v>7134.1275369999994</v>
          </cell>
          <cell r="N223">
            <v>9257.4544569999998</v>
          </cell>
          <cell r="O223">
            <v>17917.881000000001</v>
          </cell>
          <cell r="P223">
            <v>29938.649000000001</v>
          </cell>
          <cell r="Q223">
            <v>50930.322999999997</v>
          </cell>
          <cell r="R223">
            <v>49405.881999999998</v>
          </cell>
        </row>
        <row r="224">
          <cell r="D224" t="e">
            <v>#REF!</v>
          </cell>
          <cell r="E224" t="e">
            <v>#REF!</v>
          </cell>
          <cell r="F224" t="e">
            <v>#REF!</v>
          </cell>
          <cell r="G224" t="e">
            <v>#REF!</v>
          </cell>
          <cell r="H224" t="e">
            <v>#REF!</v>
          </cell>
          <cell r="I224" t="e">
            <v>#REF!</v>
          </cell>
          <cell r="J224" t="e">
            <v>#REF!</v>
          </cell>
          <cell r="K224" t="e">
            <v>#REF!</v>
          </cell>
          <cell r="L224" t="e">
            <v>#REF!</v>
          </cell>
          <cell r="M224" t="e">
            <v>#REF!</v>
          </cell>
          <cell r="N224" t="e">
            <v>#REF!</v>
          </cell>
          <cell r="O224" t="e">
            <v>#REF!</v>
          </cell>
          <cell r="P224" t="e">
            <v>#REF!</v>
          </cell>
          <cell r="Q224" t="e">
            <v>#REF!</v>
          </cell>
          <cell r="R224" t="e">
            <v>#REF!</v>
          </cell>
        </row>
        <row r="225"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</row>
        <row r="226"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</row>
        <row r="227"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</row>
        <row r="228"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</row>
        <row r="249">
          <cell r="D249">
            <v>5.4720000000000004</v>
          </cell>
          <cell r="E249">
            <v>12.863</v>
          </cell>
          <cell r="F249">
            <v>125.054</v>
          </cell>
          <cell r="G249">
            <v>256.77100000000002</v>
          </cell>
          <cell r="H249">
            <v>535.56299999999999</v>
          </cell>
          <cell r="I249">
            <v>808.52099999999996</v>
          </cell>
          <cell r="J249">
            <v>710.18399999999997</v>
          </cell>
          <cell r="K249">
            <v>1384.519</v>
          </cell>
          <cell r="L249">
            <v>1667.1559999999999</v>
          </cell>
          <cell r="M249">
            <v>2705.5680000000002</v>
          </cell>
          <cell r="N249">
            <v>7703.2439999999997</v>
          </cell>
          <cell r="O249">
            <v>13677.482189999999</v>
          </cell>
          <cell r="P249">
            <v>2205.5243999999998</v>
          </cell>
          <cell r="Q249">
            <v>6259.4863000000005</v>
          </cell>
        </row>
        <row r="250">
          <cell r="D250" t="e">
            <v>#REF!</v>
          </cell>
          <cell r="E250" t="e">
            <v>#REF!</v>
          </cell>
          <cell r="F250" t="e">
            <v>#REF!</v>
          </cell>
          <cell r="G250" t="e">
            <v>#REF!</v>
          </cell>
          <cell r="H250" t="e">
            <v>#REF!</v>
          </cell>
          <cell r="I250" t="e">
            <v>#REF!</v>
          </cell>
          <cell r="J250" t="e">
            <v>#REF!</v>
          </cell>
          <cell r="K250" t="e">
            <v>#REF!</v>
          </cell>
          <cell r="L250" t="e">
            <v>#REF!</v>
          </cell>
          <cell r="M250" t="e">
            <v>#REF!</v>
          </cell>
          <cell r="N250" t="e">
            <v>#REF!</v>
          </cell>
          <cell r="O250" t="e">
            <v>#REF!</v>
          </cell>
          <cell r="P250" t="e">
            <v>#REF!</v>
          </cell>
          <cell r="Q250" t="e">
            <v>#REF!</v>
          </cell>
        </row>
        <row r="251"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</row>
        <row r="253"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</row>
        <row r="254"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</row>
        <row r="275">
          <cell r="D275">
            <v>3.5680000000000001</v>
          </cell>
          <cell r="E275">
            <v>0.26</v>
          </cell>
          <cell r="F275">
            <v>51.756999999999998</v>
          </cell>
          <cell r="G275">
            <v>172.99799999999999</v>
          </cell>
          <cell r="H275">
            <v>770.702</v>
          </cell>
          <cell r="I275">
            <v>331.81900000000002</v>
          </cell>
          <cell r="J275">
            <v>444.50184999999999</v>
          </cell>
          <cell r="K275">
            <v>642.75900000000001</v>
          </cell>
          <cell r="L275">
            <v>1134.4794500000003</v>
          </cell>
          <cell r="M275">
            <v>1773.8350500000001</v>
          </cell>
          <cell r="N275">
            <v>2746.4365499999999</v>
          </cell>
          <cell r="O275">
            <v>4339.7577677999998</v>
          </cell>
          <cell r="P275">
            <v>-6665.2151612052239</v>
          </cell>
          <cell r="Q275">
            <v>967.53822749999983</v>
          </cell>
        </row>
        <row r="276">
          <cell r="D276" t="e">
            <v>#REF!</v>
          </cell>
          <cell r="E276" t="e">
            <v>#REF!</v>
          </cell>
          <cell r="F276" t="e">
            <v>#REF!</v>
          </cell>
          <cell r="G276" t="e">
            <v>#REF!</v>
          </cell>
          <cell r="H276" t="e">
            <v>#REF!</v>
          </cell>
          <cell r="I276" t="e">
            <v>#REF!</v>
          </cell>
          <cell r="J276" t="e">
            <v>#REF!</v>
          </cell>
          <cell r="K276" t="e">
            <v>#REF!</v>
          </cell>
          <cell r="L276" t="e">
            <v>#REF!</v>
          </cell>
          <cell r="M276" t="e">
            <v>#REF!</v>
          </cell>
          <cell r="N276" t="e">
            <v>#REF!</v>
          </cell>
          <cell r="O276" t="e">
            <v>#REF!</v>
          </cell>
          <cell r="P276" t="e">
            <v>#REF!</v>
          </cell>
          <cell r="Q276" t="e">
            <v>#REF!</v>
          </cell>
        </row>
        <row r="277"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</row>
        <row r="278"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</row>
        <row r="279"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</row>
        <row r="280"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</row>
        <row r="301">
          <cell r="D301">
            <v>20.127000000000002</v>
          </cell>
          <cell r="E301">
            <v>63.137999999999998</v>
          </cell>
          <cell r="F301">
            <v>500.40100000000001</v>
          </cell>
          <cell r="G301">
            <v>1329.4160000000002</v>
          </cell>
          <cell r="H301">
            <v>3373.9920000000002</v>
          </cell>
          <cell r="I301">
            <v>3881.9590000000003</v>
          </cell>
          <cell r="J301">
            <v>3454.2438520000001</v>
          </cell>
          <cell r="K301">
            <v>5569.7417879999994</v>
          </cell>
          <cell r="L301">
            <v>7927.8460099999993</v>
          </cell>
          <cell r="M301">
            <v>11613.530586999999</v>
          </cell>
          <cell r="N301">
            <v>19707.135006999997</v>
          </cell>
          <cell r="O301">
            <v>35935.120957799998</v>
          </cell>
          <cell r="P301">
            <v>25478.958238794774</v>
          </cell>
          <cell r="Q301">
            <v>58157.347527499995</v>
          </cell>
          <cell r="R301">
            <v>56448.709302499999</v>
          </cell>
        </row>
        <row r="302">
          <cell r="D302" t="e">
            <v>#REF!</v>
          </cell>
          <cell r="E302" t="e">
            <v>#REF!</v>
          </cell>
          <cell r="F302" t="e">
            <v>#REF!</v>
          </cell>
          <cell r="G302" t="e">
            <v>#REF!</v>
          </cell>
          <cell r="H302" t="e">
            <v>#REF!</v>
          </cell>
          <cell r="I302" t="e">
            <v>#REF!</v>
          </cell>
          <cell r="J302" t="e">
            <v>#REF!</v>
          </cell>
          <cell r="K302" t="e">
            <v>#REF!</v>
          </cell>
          <cell r="L302" t="e">
            <v>#REF!</v>
          </cell>
          <cell r="M302" t="e">
            <v>#REF!</v>
          </cell>
          <cell r="N302" t="e">
            <v>#REF!</v>
          </cell>
          <cell r="O302" t="e">
            <v>#REF!</v>
          </cell>
          <cell r="P302" t="e">
            <v>#REF!</v>
          </cell>
          <cell r="Q302" t="e">
            <v>#REF!</v>
          </cell>
          <cell r="R302" t="e">
            <v>#REF!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</row>
        <row r="304"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</row>
        <row r="305"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</row>
        <row r="306"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</row>
        <row r="332">
          <cell r="C332" t="str">
            <v>1991</v>
          </cell>
          <cell r="D332">
            <v>222.78967152000001</v>
          </cell>
          <cell r="E332">
            <v>202.07023206864</v>
          </cell>
        </row>
        <row r="333">
          <cell r="C333" t="str">
            <v>1992</v>
          </cell>
          <cell r="D333">
            <v>317.11384039999996</v>
          </cell>
          <cell r="E333">
            <v>287.62225324280001</v>
          </cell>
        </row>
        <row r="334">
          <cell r="C334" t="str">
            <v>1993</v>
          </cell>
          <cell r="D334">
            <v>464.54122348000004</v>
          </cell>
          <cell r="E334">
            <v>421.33888969636007</v>
          </cell>
        </row>
        <row r="335">
          <cell r="C335" t="str">
            <v>1994</v>
          </cell>
          <cell r="D335">
            <v>788.2854002800002</v>
          </cell>
          <cell r="E335">
            <v>714.97485805396013</v>
          </cell>
        </row>
        <row r="336">
          <cell r="C336" t="str">
            <v>1995</v>
          </cell>
          <cell r="D336">
            <v>1437.404838312</v>
          </cell>
          <cell r="E336">
            <v>1303.7261883489841</v>
          </cell>
        </row>
        <row r="337">
          <cell r="C337" t="str">
            <v>1996</v>
          </cell>
          <cell r="D337">
            <v>1019.158329551791</v>
          </cell>
          <cell r="E337">
            <v>924.37660490347446</v>
          </cell>
        </row>
        <row r="338">
          <cell r="C338" t="str">
            <v>1997</v>
          </cell>
          <cell r="D338">
            <v>3198.6541140125</v>
          </cell>
          <cell r="E338">
            <v>2915.8930903337946</v>
          </cell>
        </row>
        <row r="339">
          <cell r="C339" t="str">
            <v>1998</v>
          </cell>
          <cell r="D339">
            <v>3104.6790116375</v>
          </cell>
          <cell r="E339">
            <v>2830.2253870087447</v>
          </cell>
        </row>
        <row r="340">
          <cell r="C340">
            <v>0</v>
          </cell>
          <cell r="D340">
            <v>0</v>
          </cell>
          <cell r="E340">
            <v>0</v>
          </cell>
        </row>
        <row r="341">
          <cell r="C341" t="str">
            <v xml:space="preserve">     Total</v>
          </cell>
          <cell r="D341">
            <v>10690.796183273791</v>
          </cell>
          <cell r="E341">
            <v>9725.5474706073182</v>
          </cell>
        </row>
        <row r="342">
          <cell r="C342">
            <v>0</v>
          </cell>
          <cell r="D342">
            <v>0</v>
          </cell>
          <cell r="E342">
            <v>0</v>
          </cell>
        </row>
        <row r="365">
          <cell r="E365">
            <v>11922041.689999999</v>
          </cell>
          <cell r="F365">
            <v>12694779.039999999</v>
          </cell>
          <cell r="G365">
            <v>13456633.050000001</v>
          </cell>
          <cell r="H365">
            <v>14229370.390000001</v>
          </cell>
          <cell r="I365">
            <v>14996093.039999999</v>
          </cell>
          <cell r="J365">
            <v>15763961.75</v>
          </cell>
          <cell r="K365">
            <v>16653546.26</v>
          </cell>
          <cell r="L365">
            <v>18240241.77</v>
          </cell>
          <cell r="M365">
            <v>19826937.280000001</v>
          </cell>
          <cell r="N365">
            <v>21376616.960000001</v>
          </cell>
          <cell r="O365">
            <v>22870053.800000001</v>
          </cell>
        </row>
        <row r="366">
          <cell r="E366">
            <v>19227246.629999999</v>
          </cell>
          <cell r="F366">
            <v>18774650.579999998</v>
          </cell>
          <cell r="G366">
            <v>18140893.010000002</v>
          </cell>
          <cell r="H366">
            <v>17402761.41</v>
          </cell>
          <cell r="I366">
            <v>16582788.550000001</v>
          </cell>
          <cell r="J366">
            <v>15763961.75</v>
          </cell>
          <cell r="K366">
            <v>15066850.75</v>
          </cell>
          <cell r="L366">
            <v>15066850.75</v>
          </cell>
          <cell r="M366">
            <v>15066850.75</v>
          </cell>
          <cell r="N366">
            <v>15066850.75</v>
          </cell>
          <cell r="O366">
            <v>15066850.75</v>
          </cell>
        </row>
        <row r="367">
          <cell r="E367">
            <v>7727806.9100000001</v>
          </cell>
          <cell r="F367">
            <v>9417179.7200000007</v>
          </cell>
          <cell r="G367">
            <v>11003875.23</v>
          </cell>
          <cell r="H367">
            <v>12590570.74</v>
          </cell>
          <cell r="I367">
            <v>14177266.25</v>
          </cell>
          <cell r="J367">
            <v>15763961.75</v>
          </cell>
          <cell r="K367">
            <v>17350657.260000002</v>
          </cell>
          <cell r="L367">
            <v>18937352.77</v>
          </cell>
          <cell r="M367">
            <v>20478366.350000001</v>
          </cell>
          <cell r="N367">
            <v>21960539.43</v>
          </cell>
          <cell r="O367">
            <v>23371872.800000001</v>
          </cell>
        </row>
      </sheetData>
      <sheetData sheetId="12">
        <row r="8">
          <cell r="B8">
            <v>0</v>
          </cell>
        </row>
      </sheetData>
      <sheetData sheetId="13">
        <row r="193">
          <cell r="E193" t="e">
            <v>#REF!</v>
          </cell>
        </row>
      </sheetData>
      <sheetData sheetId="14"/>
      <sheetData sheetId="15"/>
      <sheetData sheetId="16">
        <row r="118">
          <cell r="D118">
            <v>1984</v>
          </cell>
        </row>
      </sheetData>
      <sheetData sheetId="17">
        <row r="8">
          <cell r="D8">
            <v>1</v>
          </cell>
        </row>
      </sheetData>
      <sheetData sheetId="18">
        <row r="95">
          <cell r="C95">
            <v>0</v>
          </cell>
        </row>
      </sheetData>
      <sheetData sheetId="19">
        <row r="95">
          <cell r="C95">
            <v>0</v>
          </cell>
        </row>
      </sheetData>
      <sheetData sheetId="20">
        <row r="95">
          <cell r="C95">
            <v>0</v>
          </cell>
        </row>
      </sheetData>
      <sheetData sheetId="21">
        <row r="95">
          <cell r="O95">
            <v>0</v>
          </cell>
        </row>
      </sheetData>
      <sheetData sheetId="22">
        <row r="95">
          <cell r="O95">
            <v>0</v>
          </cell>
        </row>
      </sheetData>
      <sheetData sheetId="23">
        <row r="94">
          <cell r="P94">
            <v>0</v>
          </cell>
        </row>
      </sheetData>
      <sheetData sheetId="24">
        <row r="95">
          <cell r="O95">
            <v>0</v>
          </cell>
        </row>
      </sheetData>
      <sheetData sheetId="25">
        <row r="94">
          <cell r="C94">
            <v>0</v>
          </cell>
        </row>
      </sheetData>
      <sheetData sheetId="26">
        <row r="95">
          <cell r="P95">
            <v>0</v>
          </cell>
        </row>
      </sheetData>
      <sheetData sheetId="27">
        <row r="103">
          <cell r="C103">
            <v>0</v>
          </cell>
        </row>
      </sheetData>
      <sheetData sheetId="28">
        <row r="103">
          <cell r="C103">
            <v>0</v>
          </cell>
        </row>
      </sheetData>
      <sheetData sheetId="29">
        <row r="103">
          <cell r="C103">
            <v>0</v>
          </cell>
        </row>
      </sheetData>
      <sheetData sheetId="30">
        <row r="103">
          <cell r="C103">
            <v>0</v>
          </cell>
        </row>
      </sheetData>
      <sheetData sheetId="31">
        <row r="103">
          <cell r="C103">
            <v>0</v>
          </cell>
        </row>
      </sheetData>
      <sheetData sheetId="32">
        <row r="103">
          <cell r="C103">
            <v>0</v>
          </cell>
        </row>
      </sheetData>
      <sheetData sheetId="33">
        <row r="103">
          <cell r="C103">
            <v>0</v>
          </cell>
        </row>
      </sheetData>
      <sheetData sheetId="34">
        <row r="103">
          <cell r="C103">
            <v>0</v>
          </cell>
        </row>
      </sheetData>
      <sheetData sheetId="35">
        <row r="103">
          <cell r="C103">
            <v>0</v>
          </cell>
        </row>
      </sheetData>
      <sheetData sheetId="36">
        <row r="103">
          <cell r="C103">
            <v>0</v>
          </cell>
        </row>
      </sheetData>
      <sheetData sheetId="37">
        <row r="103">
          <cell r="C103">
            <v>0</v>
          </cell>
        </row>
      </sheetData>
      <sheetData sheetId="38">
        <row r="103">
          <cell r="C103">
            <v>0</v>
          </cell>
        </row>
      </sheetData>
      <sheetData sheetId="39">
        <row r="103">
          <cell r="C103">
            <v>0</v>
          </cell>
        </row>
      </sheetData>
      <sheetData sheetId="40">
        <row r="103">
          <cell r="C10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Q524"/>
  <sheetViews>
    <sheetView showGridLines="0" tabSelected="1" zoomScale="90" zoomScaleNormal="90" zoomScaleSheetLayoutView="85" workbookViewId="0"/>
  </sheetViews>
  <sheetFormatPr defaultColWidth="15.453125" defaultRowHeight="12.75" customHeight="1" x14ac:dyDescent="0.3"/>
  <cols>
    <col min="1" max="1" width="8" style="28" customWidth="1"/>
    <col min="2" max="2" width="10.54296875" style="33" customWidth="1"/>
    <col min="3" max="3" width="7.453125" style="33" customWidth="1"/>
    <col min="4" max="5" width="20.90625" style="28" customWidth="1"/>
    <col min="6" max="6" width="15.08984375" style="28" customWidth="1"/>
    <col min="7" max="7" width="20.90625" style="28" customWidth="1"/>
    <col min="8" max="8" width="14.08984375" style="28" customWidth="1"/>
    <col min="9" max="9" width="12" style="28" customWidth="1"/>
    <col min="10" max="11" width="16.6328125" style="28" customWidth="1"/>
    <col min="12" max="12" width="19.36328125" style="28" customWidth="1"/>
    <col min="13" max="13" width="22.90625" style="28" customWidth="1"/>
    <col min="14" max="14" width="18.36328125" style="28" customWidth="1"/>
    <col min="15" max="15" width="16.90625" style="28" customWidth="1"/>
    <col min="16" max="16" width="8.453125" style="28" customWidth="1"/>
    <col min="17" max="17" width="19.453125" style="28" bestFit="1" customWidth="1"/>
    <col min="18" max="259" width="15.453125" style="28"/>
    <col min="260" max="260" width="8" style="28" customWidth="1"/>
    <col min="261" max="261" width="10.54296875" style="28" customWidth="1"/>
    <col min="262" max="262" width="7.453125" style="28" customWidth="1"/>
    <col min="263" max="263" width="19.6328125" style="28" customWidth="1"/>
    <col min="264" max="264" width="15.453125" style="28" bestFit="1" customWidth="1"/>
    <col min="265" max="265" width="13.453125" style="28" customWidth="1"/>
    <col min="266" max="266" width="24.6328125" style="28" bestFit="1" customWidth="1"/>
    <col min="267" max="267" width="25" style="28" customWidth="1"/>
    <col min="268" max="268" width="16.90625" style="28" customWidth="1"/>
    <col min="269" max="269" width="8.453125" style="28" customWidth="1"/>
    <col min="270" max="270" width="16" style="28" bestFit="1" customWidth="1"/>
    <col min="271" max="271" width="14.90625" style="28" customWidth="1"/>
    <col min="272" max="272" width="15.453125" style="28"/>
    <col min="273" max="273" width="19.453125" style="28" bestFit="1" customWidth="1"/>
    <col min="274" max="515" width="15.453125" style="28"/>
    <col min="516" max="516" width="8" style="28" customWidth="1"/>
    <col min="517" max="517" width="10.54296875" style="28" customWidth="1"/>
    <col min="518" max="518" width="7.453125" style="28" customWidth="1"/>
    <col min="519" max="519" width="19.6328125" style="28" customWidth="1"/>
    <col min="520" max="520" width="15.453125" style="28" bestFit="1" customWidth="1"/>
    <col min="521" max="521" width="13.453125" style="28" customWidth="1"/>
    <col min="522" max="522" width="24.6328125" style="28" bestFit="1" customWidth="1"/>
    <col min="523" max="523" width="25" style="28" customWidth="1"/>
    <col min="524" max="524" width="16.90625" style="28" customWidth="1"/>
    <col min="525" max="525" width="8.453125" style="28" customWidth="1"/>
    <col min="526" max="526" width="16" style="28" bestFit="1" customWidth="1"/>
    <col min="527" max="527" width="14.90625" style="28" customWidth="1"/>
    <col min="528" max="528" width="15.453125" style="28"/>
    <col min="529" max="529" width="19.453125" style="28" bestFit="1" customWidth="1"/>
    <col min="530" max="771" width="15.453125" style="28"/>
    <col min="772" max="772" width="8" style="28" customWidth="1"/>
    <col min="773" max="773" width="10.54296875" style="28" customWidth="1"/>
    <col min="774" max="774" width="7.453125" style="28" customWidth="1"/>
    <col min="775" max="775" width="19.6328125" style="28" customWidth="1"/>
    <col min="776" max="776" width="15.453125" style="28" bestFit="1" customWidth="1"/>
    <col min="777" max="777" width="13.453125" style="28" customWidth="1"/>
    <col min="778" max="778" width="24.6328125" style="28" bestFit="1" customWidth="1"/>
    <col min="779" max="779" width="25" style="28" customWidth="1"/>
    <col min="780" max="780" width="16.90625" style="28" customWidth="1"/>
    <col min="781" max="781" width="8.453125" style="28" customWidth="1"/>
    <col min="782" max="782" width="16" style="28" bestFit="1" customWidth="1"/>
    <col min="783" max="783" width="14.90625" style="28" customWidth="1"/>
    <col min="784" max="784" width="15.453125" style="28"/>
    <col min="785" max="785" width="19.453125" style="28" bestFit="1" customWidth="1"/>
    <col min="786" max="1027" width="15.453125" style="28"/>
    <col min="1028" max="1028" width="8" style="28" customWidth="1"/>
    <col min="1029" max="1029" width="10.54296875" style="28" customWidth="1"/>
    <col min="1030" max="1030" width="7.453125" style="28" customWidth="1"/>
    <col min="1031" max="1031" width="19.6328125" style="28" customWidth="1"/>
    <col min="1032" max="1032" width="15.453125" style="28" bestFit="1" customWidth="1"/>
    <col min="1033" max="1033" width="13.453125" style="28" customWidth="1"/>
    <col min="1034" max="1034" width="24.6328125" style="28" bestFit="1" customWidth="1"/>
    <col min="1035" max="1035" width="25" style="28" customWidth="1"/>
    <col min="1036" max="1036" width="16.90625" style="28" customWidth="1"/>
    <col min="1037" max="1037" width="8.453125" style="28" customWidth="1"/>
    <col min="1038" max="1038" width="16" style="28" bestFit="1" customWidth="1"/>
    <col min="1039" max="1039" width="14.90625" style="28" customWidth="1"/>
    <col min="1040" max="1040" width="15.453125" style="28"/>
    <col min="1041" max="1041" width="19.453125" style="28" bestFit="1" customWidth="1"/>
    <col min="1042" max="1283" width="15.453125" style="28"/>
    <col min="1284" max="1284" width="8" style="28" customWidth="1"/>
    <col min="1285" max="1285" width="10.54296875" style="28" customWidth="1"/>
    <col min="1286" max="1286" width="7.453125" style="28" customWidth="1"/>
    <col min="1287" max="1287" width="19.6328125" style="28" customWidth="1"/>
    <col min="1288" max="1288" width="15.453125" style="28" bestFit="1" customWidth="1"/>
    <col min="1289" max="1289" width="13.453125" style="28" customWidth="1"/>
    <col min="1290" max="1290" width="24.6328125" style="28" bestFit="1" customWidth="1"/>
    <col min="1291" max="1291" width="25" style="28" customWidth="1"/>
    <col min="1292" max="1292" width="16.90625" style="28" customWidth="1"/>
    <col min="1293" max="1293" width="8.453125" style="28" customWidth="1"/>
    <col min="1294" max="1294" width="16" style="28" bestFit="1" customWidth="1"/>
    <col min="1295" max="1295" width="14.90625" style="28" customWidth="1"/>
    <col min="1296" max="1296" width="15.453125" style="28"/>
    <col min="1297" max="1297" width="19.453125" style="28" bestFit="1" customWidth="1"/>
    <col min="1298" max="1539" width="15.453125" style="28"/>
    <col min="1540" max="1540" width="8" style="28" customWidth="1"/>
    <col min="1541" max="1541" width="10.54296875" style="28" customWidth="1"/>
    <col min="1542" max="1542" width="7.453125" style="28" customWidth="1"/>
    <col min="1543" max="1543" width="19.6328125" style="28" customWidth="1"/>
    <col min="1544" max="1544" width="15.453125" style="28" bestFit="1" customWidth="1"/>
    <col min="1545" max="1545" width="13.453125" style="28" customWidth="1"/>
    <col min="1546" max="1546" width="24.6328125" style="28" bestFit="1" customWidth="1"/>
    <col min="1547" max="1547" width="25" style="28" customWidth="1"/>
    <col min="1548" max="1548" width="16.90625" style="28" customWidth="1"/>
    <col min="1549" max="1549" width="8.453125" style="28" customWidth="1"/>
    <col min="1550" max="1550" width="16" style="28" bestFit="1" customWidth="1"/>
    <col min="1551" max="1551" width="14.90625" style="28" customWidth="1"/>
    <col min="1552" max="1552" width="15.453125" style="28"/>
    <col min="1553" max="1553" width="19.453125" style="28" bestFit="1" customWidth="1"/>
    <col min="1554" max="1795" width="15.453125" style="28"/>
    <col min="1796" max="1796" width="8" style="28" customWidth="1"/>
    <col min="1797" max="1797" width="10.54296875" style="28" customWidth="1"/>
    <col min="1798" max="1798" width="7.453125" style="28" customWidth="1"/>
    <col min="1799" max="1799" width="19.6328125" style="28" customWidth="1"/>
    <col min="1800" max="1800" width="15.453125" style="28" bestFit="1" customWidth="1"/>
    <col min="1801" max="1801" width="13.453125" style="28" customWidth="1"/>
    <col min="1802" max="1802" width="24.6328125" style="28" bestFit="1" customWidth="1"/>
    <col min="1803" max="1803" width="25" style="28" customWidth="1"/>
    <col min="1804" max="1804" width="16.90625" style="28" customWidth="1"/>
    <col min="1805" max="1805" width="8.453125" style="28" customWidth="1"/>
    <col min="1806" max="1806" width="16" style="28" bestFit="1" customWidth="1"/>
    <col min="1807" max="1807" width="14.90625" style="28" customWidth="1"/>
    <col min="1808" max="1808" width="15.453125" style="28"/>
    <col min="1809" max="1809" width="19.453125" style="28" bestFit="1" customWidth="1"/>
    <col min="1810" max="2051" width="15.453125" style="28"/>
    <col min="2052" max="2052" width="8" style="28" customWidth="1"/>
    <col min="2053" max="2053" width="10.54296875" style="28" customWidth="1"/>
    <col min="2054" max="2054" width="7.453125" style="28" customWidth="1"/>
    <col min="2055" max="2055" width="19.6328125" style="28" customWidth="1"/>
    <col min="2056" max="2056" width="15.453125" style="28" bestFit="1" customWidth="1"/>
    <col min="2057" max="2057" width="13.453125" style="28" customWidth="1"/>
    <col min="2058" max="2058" width="24.6328125" style="28" bestFit="1" customWidth="1"/>
    <col min="2059" max="2059" width="25" style="28" customWidth="1"/>
    <col min="2060" max="2060" width="16.90625" style="28" customWidth="1"/>
    <col min="2061" max="2061" width="8.453125" style="28" customWidth="1"/>
    <col min="2062" max="2062" width="16" style="28" bestFit="1" customWidth="1"/>
    <col min="2063" max="2063" width="14.90625" style="28" customWidth="1"/>
    <col min="2064" max="2064" width="15.453125" style="28"/>
    <col min="2065" max="2065" width="19.453125" style="28" bestFit="1" customWidth="1"/>
    <col min="2066" max="2307" width="15.453125" style="28"/>
    <col min="2308" max="2308" width="8" style="28" customWidth="1"/>
    <col min="2309" max="2309" width="10.54296875" style="28" customWidth="1"/>
    <col min="2310" max="2310" width="7.453125" style="28" customWidth="1"/>
    <col min="2311" max="2311" width="19.6328125" style="28" customWidth="1"/>
    <col min="2312" max="2312" width="15.453125" style="28" bestFit="1" customWidth="1"/>
    <col min="2313" max="2313" width="13.453125" style="28" customWidth="1"/>
    <col min="2314" max="2314" width="24.6328125" style="28" bestFit="1" customWidth="1"/>
    <col min="2315" max="2315" width="25" style="28" customWidth="1"/>
    <col min="2316" max="2316" width="16.90625" style="28" customWidth="1"/>
    <col min="2317" max="2317" width="8.453125" style="28" customWidth="1"/>
    <col min="2318" max="2318" width="16" style="28" bestFit="1" customWidth="1"/>
    <col min="2319" max="2319" width="14.90625" style="28" customWidth="1"/>
    <col min="2320" max="2320" width="15.453125" style="28"/>
    <col min="2321" max="2321" width="19.453125" style="28" bestFit="1" customWidth="1"/>
    <col min="2322" max="2563" width="15.453125" style="28"/>
    <col min="2564" max="2564" width="8" style="28" customWidth="1"/>
    <col min="2565" max="2565" width="10.54296875" style="28" customWidth="1"/>
    <col min="2566" max="2566" width="7.453125" style="28" customWidth="1"/>
    <col min="2567" max="2567" width="19.6328125" style="28" customWidth="1"/>
    <col min="2568" max="2568" width="15.453125" style="28" bestFit="1" customWidth="1"/>
    <col min="2569" max="2569" width="13.453125" style="28" customWidth="1"/>
    <col min="2570" max="2570" width="24.6328125" style="28" bestFit="1" customWidth="1"/>
    <col min="2571" max="2571" width="25" style="28" customWidth="1"/>
    <col min="2572" max="2572" width="16.90625" style="28" customWidth="1"/>
    <col min="2573" max="2573" width="8.453125" style="28" customWidth="1"/>
    <col min="2574" max="2574" width="16" style="28" bestFit="1" customWidth="1"/>
    <col min="2575" max="2575" width="14.90625" style="28" customWidth="1"/>
    <col min="2576" max="2576" width="15.453125" style="28"/>
    <col min="2577" max="2577" width="19.453125" style="28" bestFit="1" customWidth="1"/>
    <col min="2578" max="2819" width="15.453125" style="28"/>
    <col min="2820" max="2820" width="8" style="28" customWidth="1"/>
    <col min="2821" max="2821" width="10.54296875" style="28" customWidth="1"/>
    <col min="2822" max="2822" width="7.453125" style="28" customWidth="1"/>
    <col min="2823" max="2823" width="19.6328125" style="28" customWidth="1"/>
    <col min="2824" max="2824" width="15.453125" style="28" bestFit="1" customWidth="1"/>
    <col min="2825" max="2825" width="13.453125" style="28" customWidth="1"/>
    <col min="2826" max="2826" width="24.6328125" style="28" bestFit="1" customWidth="1"/>
    <col min="2827" max="2827" width="25" style="28" customWidth="1"/>
    <col min="2828" max="2828" width="16.90625" style="28" customWidth="1"/>
    <col min="2829" max="2829" width="8.453125" style="28" customWidth="1"/>
    <col min="2830" max="2830" width="16" style="28" bestFit="1" customWidth="1"/>
    <col min="2831" max="2831" width="14.90625" style="28" customWidth="1"/>
    <col min="2832" max="2832" width="15.453125" style="28"/>
    <col min="2833" max="2833" width="19.453125" style="28" bestFit="1" customWidth="1"/>
    <col min="2834" max="3075" width="15.453125" style="28"/>
    <col min="3076" max="3076" width="8" style="28" customWidth="1"/>
    <col min="3077" max="3077" width="10.54296875" style="28" customWidth="1"/>
    <col min="3078" max="3078" width="7.453125" style="28" customWidth="1"/>
    <col min="3079" max="3079" width="19.6328125" style="28" customWidth="1"/>
    <col min="3080" max="3080" width="15.453125" style="28" bestFit="1" customWidth="1"/>
    <col min="3081" max="3081" width="13.453125" style="28" customWidth="1"/>
    <col min="3082" max="3082" width="24.6328125" style="28" bestFit="1" customWidth="1"/>
    <col min="3083" max="3083" width="25" style="28" customWidth="1"/>
    <col min="3084" max="3084" width="16.90625" style="28" customWidth="1"/>
    <col min="3085" max="3085" width="8.453125" style="28" customWidth="1"/>
    <col min="3086" max="3086" width="16" style="28" bestFit="1" customWidth="1"/>
    <col min="3087" max="3087" width="14.90625" style="28" customWidth="1"/>
    <col min="3088" max="3088" width="15.453125" style="28"/>
    <col min="3089" max="3089" width="19.453125" style="28" bestFit="1" customWidth="1"/>
    <col min="3090" max="3331" width="15.453125" style="28"/>
    <col min="3332" max="3332" width="8" style="28" customWidth="1"/>
    <col min="3333" max="3333" width="10.54296875" style="28" customWidth="1"/>
    <col min="3334" max="3334" width="7.453125" style="28" customWidth="1"/>
    <col min="3335" max="3335" width="19.6328125" style="28" customWidth="1"/>
    <col min="3336" max="3336" width="15.453125" style="28" bestFit="1" customWidth="1"/>
    <col min="3337" max="3337" width="13.453125" style="28" customWidth="1"/>
    <col min="3338" max="3338" width="24.6328125" style="28" bestFit="1" customWidth="1"/>
    <col min="3339" max="3339" width="25" style="28" customWidth="1"/>
    <col min="3340" max="3340" width="16.90625" style="28" customWidth="1"/>
    <col min="3341" max="3341" width="8.453125" style="28" customWidth="1"/>
    <col min="3342" max="3342" width="16" style="28" bestFit="1" customWidth="1"/>
    <col min="3343" max="3343" width="14.90625" style="28" customWidth="1"/>
    <col min="3344" max="3344" width="15.453125" style="28"/>
    <col min="3345" max="3345" width="19.453125" style="28" bestFit="1" customWidth="1"/>
    <col min="3346" max="3587" width="15.453125" style="28"/>
    <col min="3588" max="3588" width="8" style="28" customWidth="1"/>
    <col min="3589" max="3589" width="10.54296875" style="28" customWidth="1"/>
    <col min="3590" max="3590" width="7.453125" style="28" customWidth="1"/>
    <col min="3591" max="3591" width="19.6328125" style="28" customWidth="1"/>
    <col min="3592" max="3592" width="15.453125" style="28" bestFit="1" customWidth="1"/>
    <col min="3593" max="3593" width="13.453125" style="28" customWidth="1"/>
    <col min="3594" max="3594" width="24.6328125" style="28" bestFit="1" customWidth="1"/>
    <col min="3595" max="3595" width="25" style="28" customWidth="1"/>
    <col min="3596" max="3596" width="16.90625" style="28" customWidth="1"/>
    <col min="3597" max="3597" width="8.453125" style="28" customWidth="1"/>
    <col min="3598" max="3598" width="16" style="28" bestFit="1" customWidth="1"/>
    <col min="3599" max="3599" width="14.90625" style="28" customWidth="1"/>
    <col min="3600" max="3600" width="15.453125" style="28"/>
    <col min="3601" max="3601" width="19.453125" style="28" bestFit="1" customWidth="1"/>
    <col min="3602" max="3843" width="15.453125" style="28"/>
    <col min="3844" max="3844" width="8" style="28" customWidth="1"/>
    <col min="3845" max="3845" width="10.54296875" style="28" customWidth="1"/>
    <col min="3846" max="3846" width="7.453125" style="28" customWidth="1"/>
    <col min="3847" max="3847" width="19.6328125" style="28" customWidth="1"/>
    <col min="3848" max="3848" width="15.453125" style="28" bestFit="1" customWidth="1"/>
    <col min="3849" max="3849" width="13.453125" style="28" customWidth="1"/>
    <col min="3850" max="3850" width="24.6328125" style="28" bestFit="1" customWidth="1"/>
    <col min="3851" max="3851" width="25" style="28" customWidth="1"/>
    <col min="3852" max="3852" width="16.90625" style="28" customWidth="1"/>
    <col min="3853" max="3853" width="8.453125" style="28" customWidth="1"/>
    <col min="3854" max="3854" width="16" style="28" bestFit="1" customWidth="1"/>
    <col min="3855" max="3855" width="14.90625" style="28" customWidth="1"/>
    <col min="3856" max="3856" width="15.453125" style="28"/>
    <col min="3857" max="3857" width="19.453125" style="28" bestFit="1" customWidth="1"/>
    <col min="3858" max="4099" width="15.453125" style="28"/>
    <col min="4100" max="4100" width="8" style="28" customWidth="1"/>
    <col min="4101" max="4101" width="10.54296875" style="28" customWidth="1"/>
    <col min="4102" max="4102" width="7.453125" style="28" customWidth="1"/>
    <col min="4103" max="4103" width="19.6328125" style="28" customWidth="1"/>
    <col min="4104" max="4104" width="15.453125" style="28" bestFit="1" customWidth="1"/>
    <col min="4105" max="4105" width="13.453125" style="28" customWidth="1"/>
    <col min="4106" max="4106" width="24.6328125" style="28" bestFit="1" customWidth="1"/>
    <col min="4107" max="4107" width="25" style="28" customWidth="1"/>
    <col min="4108" max="4108" width="16.90625" style="28" customWidth="1"/>
    <col min="4109" max="4109" width="8.453125" style="28" customWidth="1"/>
    <col min="4110" max="4110" width="16" style="28" bestFit="1" customWidth="1"/>
    <col min="4111" max="4111" width="14.90625" style="28" customWidth="1"/>
    <col min="4112" max="4112" width="15.453125" style="28"/>
    <col min="4113" max="4113" width="19.453125" style="28" bestFit="1" customWidth="1"/>
    <col min="4114" max="4355" width="15.453125" style="28"/>
    <col min="4356" max="4356" width="8" style="28" customWidth="1"/>
    <col min="4357" max="4357" width="10.54296875" style="28" customWidth="1"/>
    <col min="4358" max="4358" width="7.453125" style="28" customWidth="1"/>
    <col min="4359" max="4359" width="19.6328125" style="28" customWidth="1"/>
    <col min="4360" max="4360" width="15.453125" style="28" bestFit="1" customWidth="1"/>
    <col min="4361" max="4361" width="13.453125" style="28" customWidth="1"/>
    <col min="4362" max="4362" width="24.6328125" style="28" bestFit="1" customWidth="1"/>
    <col min="4363" max="4363" width="25" style="28" customWidth="1"/>
    <col min="4364" max="4364" width="16.90625" style="28" customWidth="1"/>
    <col min="4365" max="4365" width="8.453125" style="28" customWidth="1"/>
    <col min="4366" max="4366" width="16" style="28" bestFit="1" customWidth="1"/>
    <col min="4367" max="4367" width="14.90625" style="28" customWidth="1"/>
    <col min="4368" max="4368" width="15.453125" style="28"/>
    <col min="4369" max="4369" width="19.453125" style="28" bestFit="1" customWidth="1"/>
    <col min="4370" max="4611" width="15.453125" style="28"/>
    <col min="4612" max="4612" width="8" style="28" customWidth="1"/>
    <col min="4613" max="4613" width="10.54296875" style="28" customWidth="1"/>
    <col min="4614" max="4614" width="7.453125" style="28" customWidth="1"/>
    <col min="4615" max="4615" width="19.6328125" style="28" customWidth="1"/>
    <col min="4616" max="4616" width="15.453125" style="28" bestFit="1" customWidth="1"/>
    <col min="4617" max="4617" width="13.453125" style="28" customWidth="1"/>
    <col min="4618" max="4618" width="24.6328125" style="28" bestFit="1" customWidth="1"/>
    <col min="4619" max="4619" width="25" style="28" customWidth="1"/>
    <col min="4620" max="4620" width="16.90625" style="28" customWidth="1"/>
    <col min="4621" max="4621" width="8.453125" style="28" customWidth="1"/>
    <col min="4622" max="4622" width="16" style="28" bestFit="1" customWidth="1"/>
    <col min="4623" max="4623" width="14.90625" style="28" customWidth="1"/>
    <col min="4624" max="4624" width="15.453125" style="28"/>
    <col min="4625" max="4625" width="19.453125" style="28" bestFit="1" customWidth="1"/>
    <col min="4626" max="4867" width="15.453125" style="28"/>
    <col min="4868" max="4868" width="8" style="28" customWidth="1"/>
    <col min="4869" max="4869" width="10.54296875" style="28" customWidth="1"/>
    <col min="4870" max="4870" width="7.453125" style="28" customWidth="1"/>
    <col min="4871" max="4871" width="19.6328125" style="28" customWidth="1"/>
    <col min="4872" max="4872" width="15.453125" style="28" bestFit="1" customWidth="1"/>
    <col min="4873" max="4873" width="13.453125" style="28" customWidth="1"/>
    <col min="4874" max="4874" width="24.6328125" style="28" bestFit="1" customWidth="1"/>
    <col min="4875" max="4875" width="25" style="28" customWidth="1"/>
    <col min="4876" max="4876" width="16.90625" style="28" customWidth="1"/>
    <col min="4877" max="4877" width="8.453125" style="28" customWidth="1"/>
    <col min="4878" max="4878" width="16" style="28" bestFit="1" customWidth="1"/>
    <col min="4879" max="4879" width="14.90625" style="28" customWidth="1"/>
    <col min="4880" max="4880" width="15.453125" style="28"/>
    <col min="4881" max="4881" width="19.453125" style="28" bestFit="1" customWidth="1"/>
    <col min="4882" max="5123" width="15.453125" style="28"/>
    <col min="5124" max="5124" width="8" style="28" customWidth="1"/>
    <col min="5125" max="5125" width="10.54296875" style="28" customWidth="1"/>
    <col min="5126" max="5126" width="7.453125" style="28" customWidth="1"/>
    <col min="5127" max="5127" width="19.6328125" style="28" customWidth="1"/>
    <col min="5128" max="5128" width="15.453125" style="28" bestFit="1" customWidth="1"/>
    <col min="5129" max="5129" width="13.453125" style="28" customWidth="1"/>
    <col min="5130" max="5130" width="24.6328125" style="28" bestFit="1" customWidth="1"/>
    <col min="5131" max="5131" width="25" style="28" customWidth="1"/>
    <col min="5132" max="5132" width="16.90625" style="28" customWidth="1"/>
    <col min="5133" max="5133" width="8.453125" style="28" customWidth="1"/>
    <col min="5134" max="5134" width="16" style="28" bestFit="1" customWidth="1"/>
    <col min="5135" max="5135" width="14.90625" style="28" customWidth="1"/>
    <col min="5136" max="5136" width="15.453125" style="28"/>
    <col min="5137" max="5137" width="19.453125" style="28" bestFit="1" customWidth="1"/>
    <col min="5138" max="5379" width="15.453125" style="28"/>
    <col min="5380" max="5380" width="8" style="28" customWidth="1"/>
    <col min="5381" max="5381" width="10.54296875" style="28" customWidth="1"/>
    <col min="5382" max="5382" width="7.453125" style="28" customWidth="1"/>
    <col min="5383" max="5383" width="19.6328125" style="28" customWidth="1"/>
    <col min="5384" max="5384" width="15.453125" style="28" bestFit="1" customWidth="1"/>
    <col min="5385" max="5385" width="13.453125" style="28" customWidth="1"/>
    <col min="5386" max="5386" width="24.6328125" style="28" bestFit="1" customWidth="1"/>
    <col min="5387" max="5387" width="25" style="28" customWidth="1"/>
    <col min="5388" max="5388" width="16.90625" style="28" customWidth="1"/>
    <col min="5389" max="5389" width="8.453125" style="28" customWidth="1"/>
    <col min="5390" max="5390" width="16" style="28" bestFit="1" customWidth="1"/>
    <col min="5391" max="5391" width="14.90625" style="28" customWidth="1"/>
    <col min="5392" max="5392" width="15.453125" style="28"/>
    <col min="5393" max="5393" width="19.453125" style="28" bestFit="1" customWidth="1"/>
    <col min="5394" max="5635" width="15.453125" style="28"/>
    <col min="5636" max="5636" width="8" style="28" customWidth="1"/>
    <col min="5637" max="5637" width="10.54296875" style="28" customWidth="1"/>
    <col min="5638" max="5638" width="7.453125" style="28" customWidth="1"/>
    <col min="5639" max="5639" width="19.6328125" style="28" customWidth="1"/>
    <col min="5640" max="5640" width="15.453125" style="28" bestFit="1" customWidth="1"/>
    <col min="5641" max="5641" width="13.453125" style="28" customWidth="1"/>
    <col min="5642" max="5642" width="24.6328125" style="28" bestFit="1" customWidth="1"/>
    <col min="5643" max="5643" width="25" style="28" customWidth="1"/>
    <col min="5644" max="5644" width="16.90625" style="28" customWidth="1"/>
    <col min="5645" max="5645" width="8.453125" style="28" customWidth="1"/>
    <col min="5646" max="5646" width="16" style="28" bestFit="1" customWidth="1"/>
    <col min="5647" max="5647" width="14.90625" style="28" customWidth="1"/>
    <col min="5648" max="5648" width="15.453125" style="28"/>
    <col min="5649" max="5649" width="19.453125" style="28" bestFit="1" customWidth="1"/>
    <col min="5650" max="5891" width="15.453125" style="28"/>
    <col min="5892" max="5892" width="8" style="28" customWidth="1"/>
    <col min="5893" max="5893" width="10.54296875" style="28" customWidth="1"/>
    <col min="5894" max="5894" width="7.453125" style="28" customWidth="1"/>
    <col min="5895" max="5895" width="19.6328125" style="28" customWidth="1"/>
    <col min="5896" max="5896" width="15.453125" style="28" bestFit="1" customWidth="1"/>
    <col min="5897" max="5897" width="13.453125" style="28" customWidth="1"/>
    <col min="5898" max="5898" width="24.6328125" style="28" bestFit="1" customWidth="1"/>
    <col min="5899" max="5899" width="25" style="28" customWidth="1"/>
    <col min="5900" max="5900" width="16.90625" style="28" customWidth="1"/>
    <col min="5901" max="5901" width="8.453125" style="28" customWidth="1"/>
    <col min="5902" max="5902" width="16" style="28" bestFit="1" customWidth="1"/>
    <col min="5903" max="5903" width="14.90625" style="28" customWidth="1"/>
    <col min="5904" max="5904" width="15.453125" style="28"/>
    <col min="5905" max="5905" width="19.453125" style="28" bestFit="1" customWidth="1"/>
    <col min="5906" max="6147" width="15.453125" style="28"/>
    <col min="6148" max="6148" width="8" style="28" customWidth="1"/>
    <col min="6149" max="6149" width="10.54296875" style="28" customWidth="1"/>
    <col min="6150" max="6150" width="7.453125" style="28" customWidth="1"/>
    <col min="6151" max="6151" width="19.6328125" style="28" customWidth="1"/>
    <col min="6152" max="6152" width="15.453125" style="28" bestFit="1" customWidth="1"/>
    <col min="6153" max="6153" width="13.453125" style="28" customWidth="1"/>
    <col min="6154" max="6154" width="24.6328125" style="28" bestFit="1" customWidth="1"/>
    <col min="6155" max="6155" width="25" style="28" customWidth="1"/>
    <col min="6156" max="6156" width="16.90625" style="28" customWidth="1"/>
    <col min="6157" max="6157" width="8.453125" style="28" customWidth="1"/>
    <col min="6158" max="6158" width="16" style="28" bestFit="1" customWidth="1"/>
    <col min="6159" max="6159" width="14.90625" style="28" customWidth="1"/>
    <col min="6160" max="6160" width="15.453125" style="28"/>
    <col min="6161" max="6161" width="19.453125" style="28" bestFit="1" customWidth="1"/>
    <col min="6162" max="6403" width="15.453125" style="28"/>
    <col min="6404" max="6404" width="8" style="28" customWidth="1"/>
    <col min="6405" max="6405" width="10.54296875" style="28" customWidth="1"/>
    <col min="6406" max="6406" width="7.453125" style="28" customWidth="1"/>
    <col min="6407" max="6407" width="19.6328125" style="28" customWidth="1"/>
    <col min="6408" max="6408" width="15.453125" style="28" bestFit="1" customWidth="1"/>
    <col min="6409" max="6409" width="13.453125" style="28" customWidth="1"/>
    <col min="6410" max="6410" width="24.6328125" style="28" bestFit="1" customWidth="1"/>
    <col min="6411" max="6411" width="25" style="28" customWidth="1"/>
    <col min="6412" max="6412" width="16.90625" style="28" customWidth="1"/>
    <col min="6413" max="6413" width="8.453125" style="28" customWidth="1"/>
    <col min="6414" max="6414" width="16" style="28" bestFit="1" customWidth="1"/>
    <col min="6415" max="6415" width="14.90625" style="28" customWidth="1"/>
    <col min="6416" max="6416" width="15.453125" style="28"/>
    <col min="6417" max="6417" width="19.453125" style="28" bestFit="1" customWidth="1"/>
    <col min="6418" max="6659" width="15.453125" style="28"/>
    <col min="6660" max="6660" width="8" style="28" customWidth="1"/>
    <col min="6661" max="6661" width="10.54296875" style="28" customWidth="1"/>
    <col min="6662" max="6662" width="7.453125" style="28" customWidth="1"/>
    <col min="6663" max="6663" width="19.6328125" style="28" customWidth="1"/>
    <col min="6664" max="6664" width="15.453125" style="28" bestFit="1" customWidth="1"/>
    <col min="6665" max="6665" width="13.453125" style="28" customWidth="1"/>
    <col min="6666" max="6666" width="24.6328125" style="28" bestFit="1" customWidth="1"/>
    <col min="6667" max="6667" width="25" style="28" customWidth="1"/>
    <col min="6668" max="6668" width="16.90625" style="28" customWidth="1"/>
    <col min="6669" max="6669" width="8.453125" style="28" customWidth="1"/>
    <col min="6670" max="6670" width="16" style="28" bestFit="1" customWidth="1"/>
    <col min="6671" max="6671" width="14.90625" style="28" customWidth="1"/>
    <col min="6672" max="6672" width="15.453125" style="28"/>
    <col min="6673" max="6673" width="19.453125" style="28" bestFit="1" customWidth="1"/>
    <col min="6674" max="6915" width="15.453125" style="28"/>
    <col min="6916" max="6916" width="8" style="28" customWidth="1"/>
    <col min="6917" max="6917" width="10.54296875" style="28" customWidth="1"/>
    <col min="6918" max="6918" width="7.453125" style="28" customWidth="1"/>
    <col min="6919" max="6919" width="19.6328125" style="28" customWidth="1"/>
    <col min="6920" max="6920" width="15.453125" style="28" bestFit="1" customWidth="1"/>
    <col min="6921" max="6921" width="13.453125" style="28" customWidth="1"/>
    <col min="6922" max="6922" width="24.6328125" style="28" bestFit="1" customWidth="1"/>
    <col min="6923" max="6923" width="25" style="28" customWidth="1"/>
    <col min="6924" max="6924" width="16.90625" style="28" customWidth="1"/>
    <col min="6925" max="6925" width="8.453125" style="28" customWidth="1"/>
    <col min="6926" max="6926" width="16" style="28" bestFit="1" customWidth="1"/>
    <col min="6927" max="6927" width="14.90625" style="28" customWidth="1"/>
    <col min="6928" max="6928" width="15.453125" style="28"/>
    <col min="6929" max="6929" width="19.453125" style="28" bestFit="1" customWidth="1"/>
    <col min="6930" max="7171" width="15.453125" style="28"/>
    <col min="7172" max="7172" width="8" style="28" customWidth="1"/>
    <col min="7173" max="7173" width="10.54296875" style="28" customWidth="1"/>
    <col min="7174" max="7174" width="7.453125" style="28" customWidth="1"/>
    <col min="7175" max="7175" width="19.6328125" style="28" customWidth="1"/>
    <col min="7176" max="7176" width="15.453125" style="28" bestFit="1" customWidth="1"/>
    <col min="7177" max="7177" width="13.453125" style="28" customWidth="1"/>
    <col min="7178" max="7178" width="24.6328125" style="28" bestFit="1" customWidth="1"/>
    <col min="7179" max="7179" width="25" style="28" customWidth="1"/>
    <col min="7180" max="7180" width="16.90625" style="28" customWidth="1"/>
    <col min="7181" max="7181" width="8.453125" style="28" customWidth="1"/>
    <col min="7182" max="7182" width="16" style="28" bestFit="1" customWidth="1"/>
    <col min="7183" max="7183" width="14.90625" style="28" customWidth="1"/>
    <col min="7184" max="7184" width="15.453125" style="28"/>
    <col min="7185" max="7185" width="19.453125" style="28" bestFit="1" customWidth="1"/>
    <col min="7186" max="7427" width="15.453125" style="28"/>
    <col min="7428" max="7428" width="8" style="28" customWidth="1"/>
    <col min="7429" max="7429" width="10.54296875" style="28" customWidth="1"/>
    <col min="7430" max="7430" width="7.453125" style="28" customWidth="1"/>
    <col min="7431" max="7431" width="19.6328125" style="28" customWidth="1"/>
    <col min="7432" max="7432" width="15.453125" style="28" bestFit="1" customWidth="1"/>
    <col min="7433" max="7433" width="13.453125" style="28" customWidth="1"/>
    <col min="7434" max="7434" width="24.6328125" style="28" bestFit="1" customWidth="1"/>
    <col min="7435" max="7435" width="25" style="28" customWidth="1"/>
    <col min="7436" max="7436" width="16.90625" style="28" customWidth="1"/>
    <col min="7437" max="7437" width="8.453125" style="28" customWidth="1"/>
    <col min="7438" max="7438" width="16" style="28" bestFit="1" customWidth="1"/>
    <col min="7439" max="7439" width="14.90625" style="28" customWidth="1"/>
    <col min="7440" max="7440" width="15.453125" style="28"/>
    <col min="7441" max="7441" width="19.453125" style="28" bestFit="1" customWidth="1"/>
    <col min="7442" max="7683" width="15.453125" style="28"/>
    <col min="7684" max="7684" width="8" style="28" customWidth="1"/>
    <col min="7685" max="7685" width="10.54296875" style="28" customWidth="1"/>
    <col min="7686" max="7686" width="7.453125" style="28" customWidth="1"/>
    <col min="7687" max="7687" width="19.6328125" style="28" customWidth="1"/>
    <col min="7688" max="7688" width="15.453125" style="28" bestFit="1" customWidth="1"/>
    <col min="7689" max="7689" width="13.453125" style="28" customWidth="1"/>
    <col min="7690" max="7690" width="24.6328125" style="28" bestFit="1" customWidth="1"/>
    <col min="7691" max="7691" width="25" style="28" customWidth="1"/>
    <col min="7692" max="7692" width="16.90625" style="28" customWidth="1"/>
    <col min="7693" max="7693" width="8.453125" style="28" customWidth="1"/>
    <col min="7694" max="7694" width="16" style="28" bestFit="1" customWidth="1"/>
    <col min="7695" max="7695" width="14.90625" style="28" customWidth="1"/>
    <col min="7696" max="7696" width="15.453125" style="28"/>
    <col min="7697" max="7697" width="19.453125" style="28" bestFit="1" customWidth="1"/>
    <col min="7698" max="7939" width="15.453125" style="28"/>
    <col min="7940" max="7940" width="8" style="28" customWidth="1"/>
    <col min="7941" max="7941" width="10.54296875" style="28" customWidth="1"/>
    <col min="7942" max="7942" width="7.453125" style="28" customWidth="1"/>
    <col min="7943" max="7943" width="19.6328125" style="28" customWidth="1"/>
    <col min="7944" max="7944" width="15.453125" style="28" bestFit="1" customWidth="1"/>
    <col min="7945" max="7945" width="13.453125" style="28" customWidth="1"/>
    <col min="7946" max="7946" width="24.6328125" style="28" bestFit="1" customWidth="1"/>
    <col min="7947" max="7947" width="25" style="28" customWidth="1"/>
    <col min="7948" max="7948" width="16.90625" style="28" customWidth="1"/>
    <col min="7949" max="7949" width="8.453125" style="28" customWidth="1"/>
    <col min="7950" max="7950" width="16" style="28" bestFit="1" customWidth="1"/>
    <col min="7951" max="7951" width="14.90625" style="28" customWidth="1"/>
    <col min="7952" max="7952" width="15.453125" style="28"/>
    <col min="7953" max="7953" width="19.453125" style="28" bestFit="1" customWidth="1"/>
    <col min="7954" max="8195" width="15.453125" style="28"/>
    <col min="8196" max="8196" width="8" style="28" customWidth="1"/>
    <col min="8197" max="8197" width="10.54296875" style="28" customWidth="1"/>
    <col min="8198" max="8198" width="7.453125" style="28" customWidth="1"/>
    <col min="8199" max="8199" width="19.6328125" style="28" customWidth="1"/>
    <col min="8200" max="8200" width="15.453125" style="28" bestFit="1" customWidth="1"/>
    <col min="8201" max="8201" width="13.453125" style="28" customWidth="1"/>
    <col min="8202" max="8202" width="24.6328125" style="28" bestFit="1" customWidth="1"/>
    <col min="8203" max="8203" width="25" style="28" customWidth="1"/>
    <col min="8204" max="8204" width="16.90625" style="28" customWidth="1"/>
    <col min="8205" max="8205" width="8.453125" style="28" customWidth="1"/>
    <col min="8206" max="8206" width="16" style="28" bestFit="1" customWidth="1"/>
    <col min="8207" max="8207" width="14.90625" style="28" customWidth="1"/>
    <col min="8208" max="8208" width="15.453125" style="28"/>
    <col min="8209" max="8209" width="19.453125" style="28" bestFit="1" customWidth="1"/>
    <col min="8210" max="8451" width="15.453125" style="28"/>
    <col min="8452" max="8452" width="8" style="28" customWidth="1"/>
    <col min="8453" max="8453" width="10.54296875" style="28" customWidth="1"/>
    <col min="8454" max="8454" width="7.453125" style="28" customWidth="1"/>
    <col min="8455" max="8455" width="19.6328125" style="28" customWidth="1"/>
    <col min="8456" max="8456" width="15.453125" style="28" bestFit="1" customWidth="1"/>
    <col min="8457" max="8457" width="13.453125" style="28" customWidth="1"/>
    <col min="8458" max="8458" width="24.6328125" style="28" bestFit="1" customWidth="1"/>
    <col min="8459" max="8459" width="25" style="28" customWidth="1"/>
    <col min="8460" max="8460" width="16.90625" style="28" customWidth="1"/>
    <col min="8461" max="8461" width="8.453125" style="28" customWidth="1"/>
    <col min="8462" max="8462" width="16" style="28" bestFit="1" customWidth="1"/>
    <col min="8463" max="8463" width="14.90625" style="28" customWidth="1"/>
    <col min="8464" max="8464" width="15.453125" style="28"/>
    <col min="8465" max="8465" width="19.453125" style="28" bestFit="1" customWidth="1"/>
    <col min="8466" max="8707" width="15.453125" style="28"/>
    <col min="8708" max="8708" width="8" style="28" customWidth="1"/>
    <col min="8709" max="8709" width="10.54296875" style="28" customWidth="1"/>
    <col min="8710" max="8710" width="7.453125" style="28" customWidth="1"/>
    <col min="8711" max="8711" width="19.6328125" style="28" customWidth="1"/>
    <col min="8712" max="8712" width="15.453125" style="28" bestFit="1" customWidth="1"/>
    <col min="8713" max="8713" width="13.453125" style="28" customWidth="1"/>
    <col min="8714" max="8714" width="24.6328125" style="28" bestFit="1" customWidth="1"/>
    <col min="8715" max="8715" width="25" style="28" customWidth="1"/>
    <col min="8716" max="8716" width="16.90625" style="28" customWidth="1"/>
    <col min="8717" max="8717" width="8.453125" style="28" customWidth="1"/>
    <col min="8718" max="8718" width="16" style="28" bestFit="1" customWidth="1"/>
    <col min="8719" max="8719" width="14.90625" style="28" customWidth="1"/>
    <col min="8720" max="8720" width="15.453125" style="28"/>
    <col min="8721" max="8721" width="19.453125" style="28" bestFit="1" customWidth="1"/>
    <col min="8722" max="8963" width="15.453125" style="28"/>
    <col min="8964" max="8964" width="8" style="28" customWidth="1"/>
    <col min="8965" max="8965" width="10.54296875" style="28" customWidth="1"/>
    <col min="8966" max="8966" width="7.453125" style="28" customWidth="1"/>
    <col min="8967" max="8967" width="19.6328125" style="28" customWidth="1"/>
    <col min="8968" max="8968" width="15.453125" style="28" bestFit="1" customWidth="1"/>
    <col min="8969" max="8969" width="13.453125" style="28" customWidth="1"/>
    <col min="8970" max="8970" width="24.6328125" style="28" bestFit="1" customWidth="1"/>
    <col min="8971" max="8971" width="25" style="28" customWidth="1"/>
    <col min="8972" max="8972" width="16.90625" style="28" customWidth="1"/>
    <col min="8973" max="8973" width="8.453125" style="28" customWidth="1"/>
    <col min="8974" max="8974" width="16" style="28" bestFit="1" customWidth="1"/>
    <col min="8975" max="8975" width="14.90625" style="28" customWidth="1"/>
    <col min="8976" max="8976" width="15.453125" style="28"/>
    <col min="8977" max="8977" width="19.453125" style="28" bestFit="1" customWidth="1"/>
    <col min="8978" max="9219" width="15.453125" style="28"/>
    <col min="9220" max="9220" width="8" style="28" customWidth="1"/>
    <col min="9221" max="9221" width="10.54296875" style="28" customWidth="1"/>
    <col min="9222" max="9222" width="7.453125" style="28" customWidth="1"/>
    <col min="9223" max="9223" width="19.6328125" style="28" customWidth="1"/>
    <col min="9224" max="9224" width="15.453125" style="28" bestFit="1" customWidth="1"/>
    <col min="9225" max="9225" width="13.453125" style="28" customWidth="1"/>
    <col min="9226" max="9226" width="24.6328125" style="28" bestFit="1" customWidth="1"/>
    <col min="9227" max="9227" width="25" style="28" customWidth="1"/>
    <col min="9228" max="9228" width="16.90625" style="28" customWidth="1"/>
    <col min="9229" max="9229" width="8.453125" style="28" customWidth="1"/>
    <col min="9230" max="9230" width="16" style="28" bestFit="1" customWidth="1"/>
    <col min="9231" max="9231" width="14.90625" style="28" customWidth="1"/>
    <col min="9232" max="9232" width="15.453125" style="28"/>
    <col min="9233" max="9233" width="19.453125" style="28" bestFit="1" customWidth="1"/>
    <col min="9234" max="9475" width="15.453125" style="28"/>
    <col min="9476" max="9476" width="8" style="28" customWidth="1"/>
    <col min="9477" max="9477" width="10.54296875" style="28" customWidth="1"/>
    <col min="9478" max="9478" width="7.453125" style="28" customWidth="1"/>
    <col min="9479" max="9479" width="19.6328125" style="28" customWidth="1"/>
    <col min="9480" max="9480" width="15.453125" style="28" bestFit="1" customWidth="1"/>
    <col min="9481" max="9481" width="13.453125" style="28" customWidth="1"/>
    <col min="9482" max="9482" width="24.6328125" style="28" bestFit="1" customWidth="1"/>
    <col min="9483" max="9483" width="25" style="28" customWidth="1"/>
    <col min="9484" max="9484" width="16.90625" style="28" customWidth="1"/>
    <col min="9485" max="9485" width="8.453125" style="28" customWidth="1"/>
    <col min="9486" max="9486" width="16" style="28" bestFit="1" customWidth="1"/>
    <col min="9487" max="9487" width="14.90625" style="28" customWidth="1"/>
    <col min="9488" max="9488" width="15.453125" style="28"/>
    <col min="9489" max="9489" width="19.453125" style="28" bestFit="1" customWidth="1"/>
    <col min="9490" max="9731" width="15.453125" style="28"/>
    <col min="9732" max="9732" width="8" style="28" customWidth="1"/>
    <col min="9733" max="9733" width="10.54296875" style="28" customWidth="1"/>
    <col min="9734" max="9734" width="7.453125" style="28" customWidth="1"/>
    <col min="9735" max="9735" width="19.6328125" style="28" customWidth="1"/>
    <col min="9736" max="9736" width="15.453125" style="28" bestFit="1" customWidth="1"/>
    <col min="9737" max="9737" width="13.453125" style="28" customWidth="1"/>
    <col min="9738" max="9738" width="24.6328125" style="28" bestFit="1" customWidth="1"/>
    <col min="9739" max="9739" width="25" style="28" customWidth="1"/>
    <col min="9740" max="9740" width="16.90625" style="28" customWidth="1"/>
    <col min="9741" max="9741" width="8.453125" style="28" customWidth="1"/>
    <col min="9742" max="9742" width="16" style="28" bestFit="1" customWidth="1"/>
    <col min="9743" max="9743" width="14.90625" style="28" customWidth="1"/>
    <col min="9744" max="9744" width="15.453125" style="28"/>
    <col min="9745" max="9745" width="19.453125" style="28" bestFit="1" customWidth="1"/>
    <col min="9746" max="9987" width="15.453125" style="28"/>
    <col min="9988" max="9988" width="8" style="28" customWidth="1"/>
    <col min="9989" max="9989" width="10.54296875" style="28" customWidth="1"/>
    <col min="9990" max="9990" width="7.453125" style="28" customWidth="1"/>
    <col min="9991" max="9991" width="19.6328125" style="28" customWidth="1"/>
    <col min="9992" max="9992" width="15.453125" style="28" bestFit="1" customWidth="1"/>
    <col min="9993" max="9993" width="13.453125" style="28" customWidth="1"/>
    <col min="9994" max="9994" width="24.6328125" style="28" bestFit="1" customWidth="1"/>
    <col min="9995" max="9995" width="25" style="28" customWidth="1"/>
    <col min="9996" max="9996" width="16.90625" style="28" customWidth="1"/>
    <col min="9997" max="9997" width="8.453125" style="28" customWidth="1"/>
    <col min="9998" max="9998" width="16" style="28" bestFit="1" customWidth="1"/>
    <col min="9999" max="9999" width="14.90625" style="28" customWidth="1"/>
    <col min="10000" max="10000" width="15.453125" style="28"/>
    <col min="10001" max="10001" width="19.453125" style="28" bestFit="1" customWidth="1"/>
    <col min="10002" max="10243" width="15.453125" style="28"/>
    <col min="10244" max="10244" width="8" style="28" customWidth="1"/>
    <col min="10245" max="10245" width="10.54296875" style="28" customWidth="1"/>
    <col min="10246" max="10246" width="7.453125" style="28" customWidth="1"/>
    <col min="10247" max="10247" width="19.6328125" style="28" customWidth="1"/>
    <col min="10248" max="10248" width="15.453125" style="28" bestFit="1" customWidth="1"/>
    <col min="10249" max="10249" width="13.453125" style="28" customWidth="1"/>
    <col min="10250" max="10250" width="24.6328125" style="28" bestFit="1" customWidth="1"/>
    <col min="10251" max="10251" width="25" style="28" customWidth="1"/>
    <col min="10252" max="10252" width="16.90625" style="28" customWidth="1"/>
    <col min="10253" max="10253" width="8.453125" style="28" customWidth="1"/>
    <col min="10254" max="10254" width="16" style="28" bestFit="1" customWidth="1"/>
    <col min="10255" max="10255" width="14.90625" style="28" customWidth="1"/>
    <col min="10256" max="10256" width="15.453125" style="28"/>
    <col min="10257" max="10257" width="19.453125" style="28" bestFit="1" customWidth="1"/>
    <col min="10258" max="10499" width="15.453125" style="28"/>
    <col min="10500" max="10500" width="8" style="28" customWidth="1"/>
    <col min="10501" max="10501" width="10.54296875" style="28" customWidth="1"/>
    <col min="10502" max="10502" width="7.453125" style="28" customWidth="1"/>
    <col min="10503" max="10503" width="19.6328125" style="28" customWidth="1"/>
    <col min="10504" max="10504" width="15.453125" style="28" bestFit="1" customWidth="1"/>
    <col min="10505" max="10505" width="13.453125" style="28" customWidth="1"/>
    <col min="10506" max="10506" width="24.6328125" style="28" bestFit="1" customWidth="1"/>
    <col min="10507" max="10507" width="25" style="28" customWidth="1"/>
    <col min="10508" max="10508" width="16.90625" style="28" customWidth="1"/>
    <col min="10509" max="10509" width="8.453125" style="28" customWidth="1"/>
    <col min="10510" max="10510" width="16" style="28" bestFit="1" customWidth="1"/>
    <col min="10511" max="10511" width="14.90625" style="28" customWidth="1"/>
    <col min="10512" max="10512" width="15.453125" style="28"/>
    <col min="10513" max="10513" width="19.453125" style="28" bestFit="1" customWidth="1"/>
    <col min="10514" max="10755" width="15.453125" style="28"/>
    <col min="10756" max="10756" width="8" style="28" customWidth="1"/>
    <col min="10757" max="10757" width="10.54296875" style="28" customWidth="1"/>
    <col min="10758" max="10758" width="7.453125" style="28" customWidth="1"/>
    <col min="10759" max="10759" width="19.6328125" style="28" customWidth="1"/>
    <col min="10760" max="10760" width="15.453125" style="28" bestFit="1" customWidth="1"/>
    <col min="10761" max="10761" width="13.453125" style="28" customWidth="1"/>
    <col min="10762" max="10762" width="24.6328125" style="28" bestFit="1" customWidth="1"/>
    <col min="10763" max="10763" width="25" style="28" customWidth="1"/>
    <col min="10764" max="10764" width="16.90625" style="28" customWidth="1"/>
    <col min="10765" max="10765" width="8.453125" style="28" customWidth="1"/>
    <col min="10766" max="10766" width="16" style="28" bestFit="1" customWidth="1"/>
    <col min="10767" max="10767" width="14.90625" style="28" customWidth="1"/>
    <col min="10768" max="10768" width="15.453125" style="28"/>
    <col min="10769" max="10769" width="19.453125" style="28" bestFit="1" customWidth="1"/>
    <col min="10770" max="11011" width="15.453125" style="28"/>
    <col min="11012" max="11012" width="8" style="28" customWidth="1"/>
    <col min="11013" max="11013" width="10.54296875" style="28" customWidth="1"/>
    <col min="11014" max="11014" width="7.453125" style="28" customWidth="1"/>
    <col min="11015" max="11015" width="19.6328125" style="28" customWidth="1"/>
    <col min="11016" max="11016" width="15.453125" style="28" bestFit="1" customWidth="1"/>
    <col min="11017" max="11017" width="13.453125" style="28" customWidth="1"/>
    <col min="11018" max="11018" width="24.6328125" style="28" bestFit="1" customWidth="1"/>
    <col min="11019" max="11019" width="25" style="28" customWidth="1"/>
    <col min="11020" max="11020" width="16.90625" style="28" customWidth="1"/>
    <col min="11021" max="11021" width="8.453125" style="28" customWidth="1"/>
    <col min="11022" max="11022" width="16" style="28" bestFit="1" customWidth="1"/>
    <col min="11023" max="11023" width="14.90625" style="28" customWidth="1"/>
    <col min="11024" max="11024" width="15.453125" style="28"/>
    <col min="11025" max="11025" width="19.453125" style="28" bestFit="1" customWidth="1"/>
    <col min="11026" max="11267" width="15.453125" style="28"/>
    <col min="11268" max="11268" width="8" style="28" customWidth="1"/>
    <col min="11269" max="11269" width="10.54296875" style="28" customWidth="1"/>
    <col min="11270" max="11270" width="7.453125" style="28" customWidth="1"/>
    <col min="11271" max="11271" width="19.6328125" style="28" customWidth="1"/>
    <col min="11272" max="11272" width="15.453125" style="28" bestFit="1" customWidth="1"/>
    <col min="11273" max="11273" width="13.453125" style="28" customWidth="1"/>
    <col min="11274" max="11274" width="24.6328125" style="28" bestFit="1" customWidth="1"/>
    <col min="11275" max="11275" width="25" style="28" customWidth="1"/>
    <col min="11276" max="11276" width="16.90625" style="28" customWidth="1"/>
    <col min="11277" max="11277" width="8.453125" style="28" customWidth="1"/>
    <col min="11278" max="11278" width="16" style="28" bestFit="1" customWidth="1"/>
    <col min="11279" max="11279" width="14.90625" style="28" customWidth="1"/>
    <col min="11280" max="11280" width="15.453125" style="28"/>
    <col min="11281" max="11281" width="19.453125" style="28" bestFit="1" customWidth="1"/>
    <col min="11282" max="11523" width="15.453125" style="28"/>
    <col min="11524" max="11524" width="8" style="28" customWidth="1"/>
    <col min="11525" max="11525" width="10.54296875" style="28" customWidth="1"/>
    <col min="11526" max="11526" width="7.453125" style="28" customWidth="1"/>
    <col min="11527" max="11527" width="19.6328125" style="28" customWidth="1"/>
    <col min="11528" max="11528" width="15.453125" style="28" bestFit="1" customWidth="1"/>
    <col min="11529" max="11529" width="13.453125" style="28" customWidth="1"/>
    <col min="11530" max="11530" width="24.6328125" style="28" bestFit="1" customWidth="1"/>
    <col min="11531" max="11531" width="25" style="28" customWidth="1"/>
    <col min="11532" max="11532" width="16.90625" style="28" customWidth="1"/>
    <col min="11533" max="11533" width="8.453125" style="28" customWidth="1"/>
    <col min="11534" max="11534" width="16" style="28" bestFit="1" customWidth="1"/>
    <col min="11535" max="11535" width="14.90625" style="28" customWidth="1"/>
    <col min="11536" max="11536" width="15.453125" style="28"/>
    <col min="11537" max="11537" width="19.453125" style="28" bestFit="1" customWidth="1"/>
    <col min="11538" max="11779" width="15.453125" style="28"/>
    <col min="11780" max="11780" width="8" style="28" customWidth="1"/>
    <col min="11781" max="11781" width="10.54296875" style="28" customWidth="1"/>
    <col min="11782" max="11782" width="7.453125" style="28" customWidth="1"/>
    <col min="11783" max="11783" width="19.6328125" style="28" customWidth="1"/>
    <col min="11784" max="11784" width="15.453125" style="28" bestFit="1" customWidth="1"/>
    <col min="11785" max="11785" width="13.453125" style="28" customWidth="1"/>
    <col min="11786" max="11786" width="24.6328125" style="28" bestFit="1" customWidth="1"/>
    <col min="11787" max="11787" width="25" style="28" customWidth="1"/>
    <col min="11788" max="11788" width="16.90625" style="28" customWidth="1"/>
    <col min="11789" max="11789" width="8.453125" style="28" customWidth="1"/>
    <col min="11790" max="11790" width="16" style="28" bestFit="1" customWidth="1"/>
    <col min="11791" max="11791" width="14.90625" style="28" customWidth="1"/>
    <col min="11792" max="11792" width="15.453125" style="28"/>
    <col min="11793" max="11793" width="19.453125" style="28" bestFit="1" customWidth="1"/>
    <col min="11794" max="12035" width="15.453125" style="28"/>
    <col min="12036" max="12036" width="8" style="28" customWidth="1"/>
    <col min="12037" max="12037" width="10.54296875" style="28" customWidth="1"/>
    <col min="12038" max="12038" width="7.453125" style="28" customWidth="1"/>
    <col min="12039" max="12039" width="19.6328125" style="28" customWidth="1"/>
    <col min="12040" max="12040" width="15.453125" style="28" bestFit="1" customWidth="1"/>
    <col min="12041" max="12041" width="13.453125" style="28" customWidth="1"/>
    <col min="12042" max="12042" width="24.6328125" style="28" bestFit="1" customWidth="1"/>
    <col min="12043" max="12043" width="25" style="28" customWidth="1"/>
    <col min="12044" max="12044" width="16.90625" style="28" customWidth="1"/>
    <col min="12045" max="12045" width="8.453125" style="28" customWidth="1"/>
    <col min="12046" max="12046" width="16" style="28" bestFit="1" customWidth="1"/>
    <col min="12047" max="12047" width="14.90625" style="28" customWidth="1"/>
    <col min="12048" max="12048" width="15.453125" style="28"/>
    <col min="12049" max="12049" width="19.453125" style="28" bestFit="1" customWidth="1"/>
    <col min="12050" max="12291" width="15.453125" style="28"/>
    <col min="12292" max="12292" width="8" style="28" customWidth="1"/>
    <col min="12293" max="12293" width="10.54296875" style="28" customWidth="1"/>
    <col min="12294" max="12294" width="7.453125" style="28" customWidth="1"/>
    <col min="12295" max="12295" width="19.6328125" style="28" customWidth="1"/>
    <col min="12296" max="12296" width="15.453125" style="28" bestFit="1" customWidth="1"/>
    <col min="12297" max="12297" width="13.453125" style="28" customWidth="1"/>
    <col min="12298" max="12298" width="24.6328125" style="28" bestFit="1" customWidth="1"/>
    <col min="12299" max="12299" width="25" style="28" customWidth="1"/>
    <col min="12300" max="12300" width="16.90625" style="28" customWidth="1"/>
    <col min="12301" max="12301" width="8.453125" style="28" customWidth="1"/>
    <col min="12302" max="12302" width="16" style="28" bestFit="1" customWidth="1"/>
    <col min="12303" max="12303" width="14.90625" style="28" customWidth="1"/>
    <col min="12304" max="12304" width="15.453125" style="28"/>
    <col min="12305" max="12305" width="19.453125" style="28" bestFit="1" customWidth="1"/>
    <col min="12306" max="12547" width="15.453125" style="28"/>
    <col min="12548" max="12548" width="8" style="28" customWidth="1"/>
    <col min="12549" max="12549" width="10.54296875" style="28" customWidth="1"/>
    <col min="12550" max="12550" width="7.453125" style="28" customWidth="1"/>
    <col min="12551" max="12551" width="19.6328125" style="28" customWidth="1"/>
    <col min="12552" max="12552" width="15.453125" style="28" bestFit="1" customWidth="1"/>
    <col min="12553" max="12553" width="13.453125" style="28" customWidth="1"/>
    <col min="12554" max="12554" width="24.6328125" style="28" bestFit="1" customWidth="1"/>
    <col min="12555" max="12555" width="25" style="28" customWidth="1"/>
    <col min="12556" max="12556" width="16.90625" style="28" customWidth="1"/>
    <col min="12557" max="12557" width="8.453125" style="28" customWidth="1"/>
    <col min="12558" max="12558" width="16" style="28" bestFit="1" customWidth="1"/>
    <col min="12559" max="12559" width="14.90625" style="28" customWidth="1"/>
    <col min="12560" max="12560" width="15.453125" style="28"/>
    <col min="12561" max="12561" width="19.453125" style="28" bestFit="1" customWidth="1"/>
    <col min="12562" max="12803" width="15.453125" style="28"/>
    <col min="12804" max="12804" width="8" style="28" customWidth="1"/>
    <col min="12805" max="12805" width="10.54296875" style="28" customWidth="1"/>
    <col min="12806" max="12806" width="7.453125" style="28" customWidth="1"/>
    <col min="12807" max="12807" width="19.6328125" style="28" customWidth="1"/>
    <col min="12808" max="12808" width="15.453125" style="28" bestFit="1" customWidth="1"/>
    <col min="12809" max="12809" width="13.453125" style="28" customWidth="1"/>
    <col min="12810" max="12810" width="24.6328125" style="28" bestFit="1" customWidth="1"/>
    <col min="12811" max="12811" width="25" style="28" customWidth="1"/>
    <col min="12812" max="12812" width="16.90625" style="28" customWidth="1"/>
    <col min="12813" max="12813" width="8.453125" style="28" customWidth="1"/>
    <col min="12814" max="12814" width="16" style="28" bestFit="1" customWidth="1"/>
    <col min="12815" max="12815" width="14.90625" style="28" customWidth="1"/>
    <col min="12816" max="12816" width="15.453125" style="28"/>
    <col min="12817" max="12817" width="19.453125" style="28" bestFit="1" customWidth="1"/>
    <col min="12818" max="13059" width="15.453125" style="28"/>
    <col min="13060" max="13060" width="8" style="28" customWidth="1"/>
    <col min="13061" max="13061" width="10.54296875" style="28" customWidth="1"/>
    <col min="13062" max="13062" width="7.453125" style="28" customWidth="1"/>
    <col min="13063" max="13063" width="19.6328125" style="28" customWidth="1"/>
    <col min="13064" max="13064" width="15.453125" style="28" bestFit="1" customWidth="1"/>
    <col min="13065" max="13065" width="13.453125" style="28" customWidth="1"/>
    <col min="13066" max="13066" width="24.6328125" style="28" bestFit="1" customWidth="1"/>
    <col min="13067" max="13067" width="25" style="28" customWidth="1"/>
    <col min="13068" max="13068" width="16.90625" style="28" customWidth="1"/>
    <col min="13069" max="13069" width="8.453125" style="28" customWidth="1"/>
    <col min="13070" max="13070" width="16" style="28" bestFit="1" customWidth="1"/>
    <col min="13071" max="13071" width="14.90625" style="28" customWidth="1"/>
    <col min="13072" max="13072" width="15.453125" style="28"/>
    <col min="13073" max="13073" width="19.453125" style="28" bestFit="1" customWidth="1"/>
    <col min="13074" max="13315" width="15.453125" style="28"/>
    <col min="13316" max="13316" width="8" style="28" customWidth="1"/>
    <col min="13317" max="13317" width="10.54296875" style="28" customWidth="1"/>
    <col min="13318" max="13318" width="7.453125" style="28" customWidth="1"/>
    <col min="13319" max="13319" width="19.6328125" style="28" customWidth="1"/>
    <col min="13320" max="13320" width="15.453125" style="28" bestFit="1" customWidth="1"/>
    <col min="13321" max="13321" width="13.453125" style="28" customWidth="1"/>
    <col min="13322" max="13322" width="24.6328125" style="28" bestFit="1" customWidth="1"/>
    <col min="13323" max="13323" width="25" style="28" customWidth="1"/>
    <col min="13324" max="13324" width="16.90625" style="28" customWidth="1"/>
    <col min="13325" max="13325" width="8.453125" style="28" customWidth="1"/>
    <col min="13326" max="13326" width="16" style="28" bestFit="1" customWidth="1"/>
    <col min="13327" max="13327" width="14.90625" style="28" customWidth="1"/>
    <col min="13328" max="13328" width="15.453125" style="28"/>
    <col min="13329" max="13329" width="19.453125" style="28" bestFit="1" customWidth="1"/>
    <col min="13330" max="13571" width="15.453125" style="28"/>
    <col min="13572" max="13572" width="8" style="28" customWidth="1"/>
    <col min="13573" max="13573" width="10.54296875" style="28" customWidth="1"/>
    <col min="13574" max="13574" width="7.453125" style="28" customWidth="1"/>
    <col min="13575" max="13575" width="19.6328125" style="28" customWidth="1"/>
    <col min="13576" max="13576" width="15.453125" style="28" bestFit="1" customWidth="1"/>
    <col min="13577" max="13577" width="13.453125" style="28" customWidth="1"/>
    <col min="13578" max="13578" width="24.6328125" style="28" bestFit="1" customWidth="1"/>
    <col min="13579" max="13579" width="25" style="28" customWidth="1"/>
    <col min="13580" max="13580" width="16.90625" style="28" customWidth="1"/>
    <col min="13581" max="13581" width="8.453125" style="28" customWidth="1"/>
    <col min="13582" max="13582" width="16" style="28" bestFit="1" customWidth="1"/>
    <col min="13583" max="13583" width="14.90625" style="28" customWidth="1"/>
    <col min="13584" max="13584" width="15.453125" style="28"/>
    <col min="13585" max="13585" width="19.453125" style="28" bestFit="1" customWidth="1"/>
    <col min="13586" max="13827" width="15.453125" style="28"/>
    <col min="13828" max="13828" width="8" style="28" customWidth="1"/>
    <col min="13829" max="13829" width="10.54296875" style="28" customWidth="1"/>
    <col min="13830" max="13830" width="7.453125" style="28" customWidth="1"/>
    <col min="13831" max="13831" width="19.6328125" style="28" customWidth="1"/>
    <col min="13832" max="13832" width="15.453125" style="28" bestFit="1" customWidth="1"/>
    <col min="13833" max="13833" width="13.453125" style="28" customWidth="1"/>
    <col min="13834" max="13834" width="24.6328125" style="28" bestFit="1" customWidth="1"/>
    <col min="13835" max="13835" width="25" style="28" customWidth="1"/>
    <col min="13836" max="13836" width="16.90625" style="28" customWidth="1"/>
    <col min="13837" max="13837" width="8.453125" style="28" customWidth="1"/>
    <col min="13838" max="13838" width="16" style="28" bestFit="1" customWidth="1"/>
    <col min="13839" max="13839" width="14.90625" style="28" customWidth="1"/>
    <col min="13840" max="13840" width="15.453125" style="28"/>
    <col min="13841" max="13841" width="19.453125" style="28" bestFit="1" customWidth="1"/>
    <col min="13842" max="14083" width="15.453125" style="28"/>
    <col min="14084" max="14084" width="8" style="28" customWidth="1"/>
    <col min="14085" max="14085" width="10.54296875" style="28" customWidth="1"/>
    <col min="14086" max="14086" width="7.453125" style="28" customWidth="1"/>
    <col min="14087" max="14087" width="19.6328125" style="28" customWidth="1"/>
    <col min="14088" max="14088" width="15.453125" style="28" bestFit="1" customWidth="1"/>
    <col min="14089" max="14089" width="13.453125" style="28" customWidth="1"/>
    <col min="14090" max="14090" width="24.6328125" style="28" bestFit="1" customWidth="1"/>
    <col min="14091" max="14091" width="25" style="28" customWidth="1"/>
    <col min="14092" max="14092" width="16.90625" style="28" customWidth="1"/>
    <col min="14093" max="14093" width="8.453125" style="28" customWidth="1"/>
    <col min="14094" max="14094" width="16" style="28" bestFit="1" customWidth="1"/>
    <col min="14095" max="14095" width="14.90625" style="28" customWidth="1"/>
    <col min="14096" max="14096" width="15.453125" style="28"/>
    <col min="14097" max="14097" width="19.453125" style="28" bestFit="1" customWidth="1"/>
    <col min="14098" max="14339" width="15.453125" style="28"/>
    <col min="14340" max="14340" width="8" style="28" customWidth="1"/>
    <col min="14341" max="14341" width="10.54296875" style="28" customWidth="1"/>
    <col min="14342" max="14342" width="7.453125" style="28" customWidth="1"/>
    <col min="14343" max="14343" width="19.6328125" style="28" customWidth="1"/>
    <col min="14344" max="14344" width="15.453125" style="28" bestFit="1" customWidth="1"/>
    <col min="14345" max="14345" width="13.453125" style="28" customWidth="1"/>
    <col min="14346" max="14346" width="24.6328125" style="28" bestFit="1" customWidth="1"/>
    <col min="14347" max="14347" width="25" style="28" customWidth="1"/>
    <col min="14348" max="14348" width="16.90625" style="28" customWidth="1"/>
    <col min="14349" max="14349" width="8.453125" style="28" customWidth="1"/>
    <col min="14350" max="14350" width="16" style="28" bestFit="1" customWidth="1"/>
    <col min="14351" max="14351" width="14.90625" style="28" customWidth="1"/>
    <col min="14352" max="14352" width="15.453125" style="28"/>
    <col min="14353" max="14353" width="19.453125" style="28" bestFit="1" customWidth="1"/>
    <col min="14354" max="14595" width="15.453125" style="28"/>
    <col min="14596" max="14596" width="8" style="28" customWidth="1"/>
    <col min="14597" max="14597" width="10.54296875" style="28" customWidth="1"/>
    <col min="14598" max="14598" width="7.453125" style="28" customWidth="1"/>
    <col min="14599" max="14599" width="19.6328125" style="28" customWidth="1"/>
    <col min="14600" max="14600" width="15.453125" style="28" bestFit="1" customWidth="1"/>
    <col min="14601" max="14601" width="13.453125" style="28" customWidth="1"/>
    <col min="14602" max="14602" width="24.6328125" style="28" bestFit="1" customWidth="1"/>
    <col min="14603" max="14603" width="25" style="28" customWidth="1"/>
    <col min="14604" max="14604" width="16.90625" style="28" customWidth="1"/>
    <col min="14605" max="14605" width="8.453125" style="28" customWidth="1"/>
    <col min="14606" max="14606" width="16" style="28" bestFit="1" customWidth="1"/>
    <col min="14607" max="14607" width="14.90625" style="28" customWidth="1"/>
    <col min="14608" max="14608" width="15.453125" style="28"/>
    <col min="14609" max="14609" width="19.453125" style="28" bestFit="1" customWidth="1"/>
    <col min="14610" max="14851" width="15.453125" style="28"/>
    <col min="14852" max="14852" width="8" style="28" customWidth="1"/>
    <col min="14853" max="14853" width="10.54296875" style="28" customWidth="1"/>
    <col min="14854" max="14854" width="7.453125" style="28" customWidth="1"/>
    <col min="14855" max="14855" width="19.6328125" style="28" customWidth="1"/>
    <col min="14856" max="14856" width="15.453125" style="28" bestFit="1" customWidth="1"/>
    <col min="14857" max="14857" width="13.453125" style="28" customWidth="1"/>
    <col min="14858" max="14858" width="24.6328125" style="28" bestFit="1" customWidth="1"/>
    <col min="14859" max="14859" width="25" style="28" customWidth="1"/>
    <col min="14860" max="14860" width="16.90625" style="28" customWidth="1"/>
    <col min="14861" max="14861" width="8.453125" style="28" customWidth="1"/>
    <col min="14862" max="14862" width="16" style="28" bestFit="1" customWidth="1"/>
    <col min="14863" max="14863" width="14.90625" style="28" customWidth="1"/>
    <col min="14864" max="14864" width="15.453125" style="28"/>
    <col min="14865" max="14865" width="19.453125" style="28" bestFit="1" customWidth="1"/>
    <col min="14866" max="15107" width="15.453125" style="28"/>
    <col min="15108" max="15108" width="8" style="28" customWidth="1"/>
    <col min="15109" max="15109" width="10.54296875" style="28" customWidth="1"/>
    <col min="15110" max="15110" width="7.453125" style="28" customWidth="1"/>
    <col min="15111" max="15111" width="19.6328125" style="28" customWidth="1"/>
    <col min="15112" max="15112" width="15.453125" style="28" bestFit="1" customWidth="1"/>
    <col min="15113" max="15113" width="13.453125" style="28" customWidth="1"/>
    <col min="15114" max="15114" width="24.6328125" style="28" bestFit="1" customWidth="1"/>
    <col min="15115" max="15115" width="25" style="28" customWidth="1"/>
    <col min="15116" max="15116" width="16.90625" style="28" customWidth="1"/>
    <col min="15117" max="15117" width="8.453125" style="28" customWidth="1"/>
    <col min="15118" max="15118" width="16" style="28" bestFit="1" customWidth="1"/>
    <col min="15119" max="15119" width="14.90625" style="28" customWidth="1"/>
    <col min="15120" max="15120" width="15.453125" style="28"/>
    <col min="15121" max="15121" width="19.453125" style="28" bestFit="1" customWidth="1"/>
    <col min="15122" max="15363" width="15.453125" style="28"/>
    <col min="15364" max="15364" width="8" style="28" customWidth="1"/>
    <col min="15365" max="15365" width="10.54296875" style="28" customWidth="1"/>
    <col min="15366" max="15366" width="7.453125" style="28" customWidth="1"/>
    <col min="15367" max="15367" width="19.6328125" style="28" customWidth="1"/>
    <col min="15368" max="15368" width="15.453125" style="28" bestFit="1" customWidth="1"/>
    <col min="15369" max="15369" width="13.453125" style="28" customWidth="1"/>
    <col min="15370" max="15370" width="24.6328125" style="28" bestFit="1" customWidth="1"/>
    <col min="15371" max="15371" width="25" style="28" customWidth="1"/>
    <col min="15372" max="15372" width="16.90625" style="28" customWidth="1"/>
    <col min="15373" max="15373" width="8.453125" style="28" customWidth="1"/>
    <col min="15374" max="15374" width="16" style="28" bestFit="1" customWidth="1"/>
    <col min="15375" max="15375" width="14.90625" style="28" customWidth="1"/>
    <col min="15376" max="15376" width="15.453125" style="28"/>
    <col min="15377" max="15377" width="19.453125" style="28" bestFit="1" customWidth="1"/>
    <col min="15378" max="15619" width="15.453125" style="28"/>
    <col min="15620" max="15620" width="8" style="28" customWidth="1"/>
    <col min="15621" max="15621" width="10.54296875" style="28" customWidth="1"/>
    <col min="15622" max="15622" width="7.453125" style="28" customWidth="1"/>
    <col min="15623" max="15623" width="19.6328125" style="28" customWidth="1"/>
    <col min="15624" max="15624" width="15.453125" style="28" bestFit="1" customWidth="1"/>
    <col min="15625" max="15625" width="13.453125" style="28" customWidth="1"/>
    <col min="15626" max="15626" width="24.6328125" style="28" bestFit="1" customWidth="1"/>
    <col min="15627" max="15627" width="25" style="28" customWidth="1"/>
    <col min="15628" max="15628" width="16.90625" style="28" customWidth="1"/>
    <col min="15629" max="15629" width="8.453125" style="28" customWidth="1"/>
    <col min="15630" max="15630" width="16" style="28" bestFit="1" customWidth="1"/>
    <col min="15631" max="15631" width="14.90625" style="28" customWidth="1"/>
    <col min="15632" max="15632" width="15.453125" style="28"/>
    <col min="15633" max="15633" width="19.453125" style="28" bestFit="1" customWidth="1"/>
    <col min="15634" max="15875" width="15.453125" style="28"/>
    <col min="15876" max="15876" width="8" style="28" customWidth="1"/>
    <col min="15877" max="15877" width="10.54296875" style="28" customWidth="1"/>
    <col min="15878" max="15878" width="7.453125" style="28" customWidth="1"/>
    <col min="15879" max="15879" width="19.6328125" style="28" customWidth="1"/>
    <col min="15880" max="15880" width="15.453125" style="28" bestFit="1" customWidth="1"/>
    <col min="15881" max="15881" width="13.453125" style="28" customWidth="1"/>
    <col min="15882" max="15882" width="24.6328125" style="28" bestFit="1" customWidth="1"/>
    <col min="15883" max="15883" width="25" style="28" customWidth="1"/>
    <col min="15884" max="15884" width="16.90625" style="28" customWidth="1"/>
    <col min="15885" max="15885" width="8.453125" style="28" customWidth="1"/>
    <col min="15886" max="15886" width="16" style="28" bestFit="1" customWidth="1"/>
    <col min="15887" max="15887" width="14.90625" style="28" customWidth="1"/>
    <col min="15888" max="15888" width="15.453125" style="28"/>
    <col min="15889" max="15889" width="19.453125" style="28" bestFit="1" customWidth="1"/>
    <col min="15890" max="16131" width="15.453125" style="28"/>
    <col min="16132" max="16132" width="8" style="28" customWidth="1"/>
    <col min="16133" max="16133" width="10.54296875" style="28" customWidth="1"/>
    <col min="16134" max="16134" width="7.453125" style="28" customWidth="1"/>
    <col min="16135" max="16135" width="19.6328125" style="28" customWidth="1"/>
    <col min="16136" max="16136" width="15.453125" style="28" bestFit="1" customWidth="1"/>
    <col min="16137" max="16137" width="13.453125" style="28" customWidth="1"/>
    <col min="16138" max="16138" width="24.6328125" style="28" bestFit="1" customWidth="1"/>
    <col min="16139" max="16139" width="25" style="28" customWidth="1"/>
    <col min="16140" max="16140" width="16.90625" style="28" customWidth="1"/>
    <col min="16141" max="16141" width="8.453125" style="28" customWidth="1"/>
    <col min="16142" max="16142" width="16" style="28" bestFit="1" customWidth="1"/>
    <col min="16143" max="16143" width="14.90625" style="28" customWidth="1"/>
    <col min="16144" max="16144" width="15.453125" style="28"/>
    <col min="16145" max="16145" width="19.453125" style="28" bestFit="1" customWidth="1"/>
    <col min="16146" max="16384" width="15.453125" style="28"/>
  </cols>
  <sheetData>
    <row r="2" spans="1:16" s="16" customFormat="1" ht="15.5" x14ac:dyDescent="0.35">
      <c r="A2" s="85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</row>
    <row r="3" spans="1:16" s="16" customFormat="1" ht="16.25" customHeight="1" x14ac:dyDescent="0.35">
      <c r="A3" s="85" t="s">
        <v>67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</row>
    <row r="4" spans="1:16" s="16" customFormat="1" ht="16.25" customHeight="1" x14ac:dyDescent="0.35">
      <c r="A4" s="87" t="s">
        <v>139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</row>
    <row r="5" spans="1:16" s="16" customFormat="1" ht="16.25" customHeight="1" x14ac:dyDescent="0.3">
      <c r="A5" s="17"/>
    </row>
    <row r="6" spans="1:16" ht="16.25" customHeight="1" thickBot="1" x14ac:dyDescent="0.4">
      <c r="A6" s="18"/>
      <c r="B6" s="60" t="s">
        <v>80</v>
      </c>
      <c r="C6" s="16"/>
      <c r="D6" s="16"/>
      <c r="E6" s="19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6" ht="16.25" customHeight="1" x14ac:dyDescent="0.3">
      <c r="A7" s="16"/>
      <c r="B7" s="61" t="s">
        <v>144</v>
      </c>
      <c r="C7" s="29"/>
      <c r="D7" s="30">
        <f>O19</f>
        <v>-1681919840.398124</v>
      </c>
      <c r="E7" s="16" t="s">
        <v>2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</row>
    <row r="8" spans="1:16" ht="16.25" customHeight="1" thickBot="1" x14ac:dyDescent="0.35">
      <c r="A8" s="16"/>
      <c r="B8" s="62" t="s">
        <v>145</v>
      </c>
      <c r="C8" s="31"/>
      <c r="D8" s="32">
        <f>O35</f>
        <v>-1717496008.8275714</v>
      </c>
      <c r="E8" s="16" t="s">
        <v>3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</row>
    <row r="9" spans="1:16" ht="16.25" customHeight="1" x14ac:dyDescent="0.3">
      <c r="A9" s="16"/>
      <c r="B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</row>
    <row r="10" spans="1:16" ht="16.25" customHeight="1" x14ac:dyDescent="0.3">
      <c r="A10" s="22" t="s">
        <v>71</v>
      </c>
      <c r="B10" s="23"/>
      <c r="C10" s="12"/>
      <c r="D10" s="13" t="s">
        <v>79</v>
      </c>
      <c r="E10" s="24">
        <v>2025</v>
      </c>
      <c r="F10" s="14"/>
      <c r="G10" s="14"/>
      <c r="H10" s="14"/>
      <c r="I10" s="14"/>
      <c r="J10" s="14"/>
      <c r="K10" s="14"/>
      <c r="L10" s="14"/>
      <c r="M10" s="14"/>
      <c r="N10" s="63"/>
      <c r="O10" s="16"/>
      <c r="P10" s="16"/>
    </row>
    <row r="11" spans="1:16" ht="15" customHeight="1" x14ac:dyDescent="0.3">
      <c r="A11" s="22" t="s">
        <v>72</v>
      </c>
      <c r="B11" s="23"/>
      <c r="C11" s="12"/>
      <c r="D11" s="13" t="s">
        <v>73</v>
      </c>
      <c r="E11" s="24">
        <v>365</v>
      </c>
      <c r="F11" s="14" t="s">
        <v>74</v>
      </c>
      <c r="G11" s="12"/>
      <c r="H11" s="12"/>
      <c r="I11" s="12"/>
      <c r="J11" s="12"/>
      <c r="K11" s="12"/>
      <c r="L11" s="12"/>
      <c r="M11" s="12"/>
      <c r="N11" s="63"/>
      <c r="O11" s="16"/>
      <c r="P11" s="16"/>
    </row>
    <row r="12" spans="1:16" ht="15" customHeight="1" x14ac:dyDescent="0.3">
      <c r="A12" s="22"/>
      <c r="B12" s="23"/>
      <c r="C12" s="12"/>
      <c r="D12" s="13"/>
      <c r="E12" s="64"/>
      <c r="F12" s="14"/>
      <c r="G12" s="12"/>
      <c r="H12" s="12"/>
      <c r="I12" s="12"/>
      <c r="J12" s="12"/>
      <c r="K12" s="12"/>
      <c r="L12" s="12"/>
      <c r="M12" s="12"/>
      <c r="N12" s="63"/>
      <c r="O12" s="16"/>
      <c r="P12" s="16"/>
    </row>
    <row r="13" spans="1:16" ht="15" customHeight="1" x14ac:dyDescent="0.3">
      <c r="A13" s="16"/>
      <c r="B13" s="65" t="s">
        <v>150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</row>
    <row r="14" spans="1:16" ht="15" customHeight="1" x14ac:dyDescent="0.3"/>
    <row r="15" spans="1:16" ht="15" customHeight="1" x14ac:dyDescent="0.3">
      <c r="B15" s="25" t="s">
        <v>21</v>
      </c>
      <c r="C15" s="25" t="s">
        <v>22</v>
      </c>
      <c r="D15" s="25" t="s">
        <v>23</v>
      </c>
      <c r="E15" s="25" t="s">
        <v>24</v>
      </c>
      <c r="F15" s="25" t="s">
        <v>25</v>
      </c>
      <c r="G15" s="25" t="s">
        <v>42</v>
      </c>
      <c r="H15" s="25" t="s">
        <v>43</v>
      </c>
      <c r="I15" s="25" t="s">
        <v>44</v>
      </c>
      <c r="J15" s="25" t="s">
        <v>45</v>
      </c>
      <c r="K15" s="25" t="s">
        <v>46</v>
      </c>
      <c r="L15" s="25" t="s">
        <v>47</v>
      </c>
      <c r="M15" s="25" t="s">
        <v>48</v>
      </c>
      <c r="N15" s="25" t="s">
        <v>49</v>
      </c>
      <c r="O15" s="25" t="s">
        <v>83</v>
      </c>
      <c r="P15" s="34"/>
    </row>
    <row r="16" spans="1:16" ht="14.25" customHeight="1" x14ac:dyDescent="0.3">
      <c r="B16" s="25"/>
      <c r="C16" s="25"/>
      <c r="D16" s="88" t="s">
        <v>50</v>
      </c>
      <c r="E16" s="88" t="s">
        <v>89</v>
      </c>
      <c r="F16" s="88" t="s">
        <v>51</v>
      </c>
      <c r="G16" s="88" t="s">
        <v>52</v>
      </c>
      <c r="H16" s="88" t="s">
        <v>75</v>
      </c>
      <c r="I16" s="48"/>
      <c r="J16" s="48"/>
      <c r="K16" s="83" t="s">
        <v>146</v>
      </c>
      <c r="L16" s="88" t="s">
        <v>90</v>
      </c>
      <c r="M16" s="88" t="s">
        <v>91</v>
      </c>
      <c r="N16" s="48"/>
      <c r="O16" s="48"/>
    </row>
    <row r="17" spans="1:16" ht="48" customHeight="1" thickBot="1" x14ac:dyDescent="0.35">
      <c r="A17" s="35" t="s">
        <v>26</v>
      </c>
      <c r="B17" s="26" t="s">
        <v>10</v>
      </c>
      <c r="C17" s="26" t="s">
        <v>27</v>
      </c>
      <c r="D17" s="89"/>
      <c r="E17" s="89"/>
      <c r="F17" s="89" t="s">
        <v>53</v>
      </c>
      <c r="G17" s="89" t="s">
        <v>54</v>
      </c>
      <c r="H17" s="89" t="s">
        <v>54</v>
      </c>
      <c r="I17" s="49" t="s">
        <v>55</v>
      </c>
      <c r="J17" s="49" t="s">
        <v>147</v>
      </c>
      <c r="K17" s="84"/>
      <c r="L17" s="89" t="s">
        <v>54</v>
      </c>
      <c r="M17" s="89"/>
      <c r="N17" s="49" t="s">
        <v>56</v>
      </c>
      <c r="O17" s="49" t="s">
        <v>57</v>
      </c>
    </row>
    <row r="18" spans="1:16" ht="15" customHeight="1" x14ac:dyDescent="0.3"/>
    <row r="19" spans="1:16" ht="15" customHeight="1" x14ac:dyDescent="0.3">
      <c r="A19" s="28">
        <v>3</v>
      </c>
      <c r="B19" s="66">
        <v>2024</v>
      </c>
      <c r="C19" s="33" t="s">
        <v>39</v>
      </c>
      <c r="E19" s="67"/>
      <c r="O19" s="36">
        <v>-1681919840.398124</v>
      </c>
      <c r="P19" s="28" t="s">
        <v>2</v>
      </c>
    </row>
    <row r="20" spans="1:16" ht="15" customHeight="1" x14ac:dyDescent="0.3">
      <c r="B20" s="68"/>
      <c r="E20" s="67"/>
    </row>
    <row r="21" spans="1:16" ht="15" customHeight="1" x14ac:dyDescent="0.3">
      <c r="A21" s="28">
        <f>+A19+1</f>
        <v>4</v>
      </c>
      <c r="B21" s="68">
        <f>B19+1</f>
        <v>2025</v>
      </c>
      <c r="C21" s="33" t="s">
        <v>28</v>
      </c>
      <c r="D21" s="27">
        <v>0</v>
      </c>
      <c r="E21" s="27">
        <v>0</v>
      </c>
      <c r="F21" s="21">
        <f t="shared" ref="F21:F32" si="0">D21-E21</f>
        <v>0</v>
      </c>
      <c r="G21" s="21">
        <f t="shared" ref="G21:G32" si="1">IF(F21&gt;0,F21,0)</f>
        <v>0</v>
      </c>
      <c r="H21" s="21">
        <f>IF($E$11=0,"-",$E$11-31+1)</f>
        <v>335</v>
      </c>
      <c r="I21" s="37">
        <f>H21/$E$11</f>
        <v>0.9178082191780822</v>
      </c>
      <c r="J21" s="21">
        <f t="shared" ref="J21:J31" si="2">IF(D21&gt;0,D21*I21,G21*I21)</f>
        <v>0</v>
      </c>
      <c r="K21" s="21">
        <f>(F21-G21)*I21</f>
        <v>0</v>
      </c>
      <c r="L21" s="21">
        <f>IF(D21&gt;0,-M21,0)</f>
        <v>0</v>
      </c>
      <c r="M21" s="21">
        <f>ROUND(+E21*I21,0)</f>
        <v>0</v>
      </c>
      <c r="N21" s="21">
        <f>+O19+SUM(J21:M21)</f>
        <v>-1681919840.398124</v>
      </c>
    </row>
    <row r="22" spans="1:16" ht="15" customHeight="1" x14ac:dyDescent="0.3">
      <c r="A22" s="28">
        <f>+A21+1</f>
        <v>5</v>
      </c>
      <c r="B22" s="68">
        <f>$B$21</f>
        <v>2025</v>
      </c>
      <c r="C22" s="33" t="s">
        <v>29</v>
      </c>
      <c r="D22" s="27">
        <v>0</v>
      </c>
      <c r="E22" s="27">
        <v>0</v>
      </c>
      <c r="F22" s="21">
        <f t="shared" si="0"/>
        <v>0</v>
      </c>
      <c r="G22" s="21">
        <f t="shared" si="1"/>
        <v>0</v>
      </c>
      <c r="H22" s="21">
        <v>307</v>
      </c>
      <c r="I22" s="37">
        <f>H22/$E$11</f>
        <v>0.84109589041095889</v>
      </c>
      <c r="J22" s="21">
        <f t="shared" si="2"/>
        <v>0</v>
      </c>
      <c r="K22" s="21">
        <f t="shared" ref="K22:K32" si="3">(F22-G22)*I22</f>
        <v>0</v>
      </c>
      <c r="L22" s="21">
        <f t="shared" ref="L22:L30" si="4">IF(D22&gt;0,-M22,0)</f>
        <v>0</v>
      </c>
      <c r="M22" s="21">
        <f t="shared" ref="M22:M31" si="5">ROUND(+E22*I22,0)</f>
        <v>0</v>
      </c>
      <c r="N22" s="21">
        <f>+N21+SUM(J22:M22)</f>
        <v>-1681919840.398124</v>
      </c>
    </row>
    <row r="23" spans="1:16" ht="15" customHeight="1" x14ac:dyDescent="0.3">
      <c r="A23" s="28">
        <f t="shared" ref="A23:A32" si="6">+A22+1</f>
        <v>6</v>
      </c>
      <c r="B23" s="68">
        <f t="shared" ref="B23:B32" si="7">$B$21</f>
        <v>2025</v>
      </c>
      <c r="C23" s="33" t="s">
        <v>30</v>
      </c>
      <c r="D23" s="27">
        <v>-20086778.2425</v>
      </c>
      <c r="E23" s="27">
        <v>-21513727.133968819</v>
      </c>
      <c r="F23" s="21">
        <f t="shared" si="0"/>
        <v>1426948.8914688192</v>
      </c>
      <c r="G23" s="21">
        <f t="shared" si="1"/>
        <v>1426948.8914688192</v>
      </c>
      <c r="H23" s="21">
        <v>276</v>
      </c>
      <c r="I23" s="37">
        <f t="shared" ref="I23:I32" si="8">H23/$E$11</f>
        <v>0.75616438356164384</v>
      </c>
      <c r="J23" s="21">
        <f>IF(D23&gt;0,D23*I23,G23*I23)</f>
        <v>1079007.9288914907</v>
      </c>
      <c r="K23" s="21">
        <f t="shared" si="3"/>
        <v>0</v>
      </c>
      <c r="L23" s="21">
        <f t="shared" si="4"/>
        <v>0</v>
      </c>
      <c r="M23" s="21">
        <f>ROUND(+E23*I23,0)</f>
        <v>-16267914</v>
      </c>
      <c r="N23" s="21">
        <f>+N22+SUM(J23:M23)</f>
        <v>-1697108746.4692326</v>
      </c>
    </row>
    <row r="24" spans="1:16" ht="15" customHeight="1" x14ac:dyDescent="0.3">
      <c r="A24" s="28">
        <f t="shared" si="6"/>
        <v>7</v>
      </c>
      <c r="B24" s="68">
        <f t="shared" si="7"/>
        <v>2025</v>
      </c>
      <c r="C24" s="33" t="s">
        <v>31</v>
      </c>
      <c r="D24" s="27">
        <v>-6695592.7474999996</v>
      </c>
      <c r="E24" s="27">
        <v>-7171242.377989606</v>
      </c>
      <c r="F24" s="21">
        <f t="shared" si="0"/>
        <v>475649.63048960641</v>
      </c>
      <c r="G24" s="21">
        <f t="shared" si="1"/>
        <v>475649.63048960641</v>
      </c>
      <c r="H24" s="21">
        <v>246</v>
      </c>
      <c r="I24" s="37">
        <f t="shared" si="8"/>
        <v>0.67397260273972603</v>
      </c>
      <c r="J24" s="21">
        <f t="shared" si="2"/>
        <v>320574.81945326895</v>
      </c>
      <c r="K24" s="21">
        <f t="shared" si="3"/>
        <v>0</v>
      </c>
      <c r="L24" s="21">
        <f t="shared" si="4"/>
        <v>0</v>
      </c>
      <c r="M24" s="21">
        <f t="shared" si="5"/>
        <v>-4833221</v>
      </c>
      <c r="N24" s="21">
        <f t="shared" ref="N24:N31" si="9">+N23+SUM(J24:M24)</f>
        <v>-1701621392.6497793</v>
      </c>
    </row>
    <row r="25" spans="1:16" ht="15" customHeight="1" x14ac:dyDescent="0.3">
      <c r="A25" s="28">
        <f t="shared" si="6"/>
        <v>8</v>
      </c>
      <c r="B25" s="68">
        <f t="shared" si="7"/>
        <v>2025</v>
      </c>
      <c r="C25" s="33" t="s">
        <v>32</v>
      </c>
      <c r="D25" s="27">
        <v>-6695592.7474999996</v>
      </c>
      <c r="E25" s="27">
        <v>-7171242.377989606</v>
      </c>
      <c r="F25" s="21">
        <f t="shared" si="0"/>
        <v>475649.63048960641</v>
      </c>
      <c r="G25" s="21">
        <f t="shared" si="1"/>
        <v>475649.63048960641</v>
      </c>
      <c r="H25" s="21">
        <v>215</v>
      </c>
      <c r="I25" s="37">
        <f t="shared" si="8"/>
        <v>0.58904109589041098</v>
      </c>
      <c r="J25" s="21">
        <f t="shared" si="2"/>
        <v>280177.17960346682</v>
      </c>
      <c r="K25" s="21">
        <f t="shared" si="3"/>
        <v>0</v>
      </c>
      <c r="L25" s="21">
        <f t="shared" si="4"/>
        <v>0</v>
      </c>
      <c r="M25" s="21">
        <f t="shared" si="5"/>
        <v>-4224156</v>
      </c>
      <c r="N25" s="21">
        <f t="shared" si="9"/>
        <v>-1705565371.4701757</v>
      </c>
    </row>
    <row r="26" spans="1:16" ht="15" customHeight="1" x14ac:dyDescent="0.3">
      <c r="A26" s="28">
        <f t="shared" si="6"/>
        <v>9</v>
      </c>
      <c r="B26" s="68">
        <f t="shared" si="7"/>
        <v>2025</v>
      </c>
      <c r="C26" s="33" t="s">
        <v>33</v>
      </c>
      <c r="D26" s="27">
        <v>-6695592.7474999996</v>
      </c>
      <c r="E26" s="27">
        <v>-7171242.377989606</v>
      </c>
      <c r="F26" s="21">
        <f t="shared" si="0"/>
        <v>475649.63048960641</v>
      </c>
      <c r="G26" s="21">
        <f t="shared" si="1"/>
        <v>475649.63048960641</v>
      </c>
      <c r="H26" s="21">
        <v>185</v>
      </c>
      <c r="I26" s="37">
        <f t="shared" si="8"/>
        <v>0.50684931506849318</v>
      </c>
      <c r="J26" s="21">
        <f t="shared" si="2"/>
        <v>241082.68942623888</v>
      </c>
      <c r="K26" s="21">
        <f t="shared" si="3"/>
        <v>0</v>
      </c>
      <c r="L26" s="21">
        <f t="shared" si="4"/>
        <v>0</v>
      </c>
      <c r="M26" s="21">
        <f t="shared" si="5"/>
        <v>-3634739</v>
      </c>
      <c r="N26" s="21">
        <f t="shared" si="9"/>
        <v>-1708959027.7807496</v>
      </c>
      <c r="P26" s="15"/>
    </row>
    <row r="27" spans="1:16" ht="15" customHeight="1" x14ac:dyDescent="0.3">
      <c r="A27" s="28">
        <f t="shared" si="6"/>
        <v>10</v>
      </c>
      <c r="B27" s="68">
        <f t="shared" si="7"/>
        <v>2025</v>
      </c>
      <c r="C27" s="33" t="s">
        <v>34</v>
      </c>
      <c r="D27" s="27">
        <v>-6695592.7474999996</v>
      </c>
      <c r="E27" s="27">
        <v>-7171242.377989606</v>
      </c>
      <c r="F27" s="21">
        <f t="shared" si="0"/>
        <v>475649.63048960641</v>
      </c>
      <c r="G27" s="21">
        <f t="shared" si="1"/>
        <v>475649.63048960641</v>
      </c>
      <c r="H27" s="21">
        <v>154</v>
      </c>
      <c r="I27" s="37">
        <f t="shared" si="8"/>
        <v>0.42191780821917807</v>
      </c>
      <c r="J27" s="21">
        <f t="shared" si="2"/>
        <v>200685.04957643666</v>
      </c>
      <c r="K27" s="21">
        <f t="shared" si="3"/>
        <v>0</v>
      </c>
      <c r="L27" s="21">
        <f t="shared" si="4"/>
        <v>0</v>
      </c>
      <c r="M27" s="21">
        <f t="shared" si="5"/>
        <v>-3025675</v>
      </c>
      <c r="N27" s="21">
        <f t="shared" si="9"/>
        <v>-1711784017.731173</v>
      </c>
    </row>
    <row r="28" spans="1:16" ht="15" customHeight="1" x14ac:dyDescent="0.3">
      <c r="A28" s="28">
        <f t="shared" si="6"/>
        <v>11</v>
      </c>
      <c r="B28" s="68">
        <f t="shared" si="7"/>
        <v>2025</v>
      </c>
      <c r="C28" s="33" t="s">
        <v>35</v>
      </c>
      <c r="D28" s="27">
        <v>-6695592.7474999996</v>
      </c>
      <c r="E28" s="27">
        <v>-7171242.377989606</v>
      </c>
      <c r="F28" s="21">
        <f t="shared" si="0"/>
        <v>475649.63048960641</v>
      </c>
      <c r="G28" s="21">
        <f t="shared" si="1"/>
        <v>475649.63048960641</v>
      </c>
      <c r="H28" s="21">
        <v>123</v>
      </c>
      <c r="I28" s="37">
        <f t="shared" si="8"/>
        <v>0.33698630136986302</v>
      </c>
      <c r="J28" s="21">
        <f t="shared" si="2"/>
        <v>160287.40972663448</v>
      </c>
      <c r="K28" s="21">
        <f t="shared" si="3"/>
        <v>0</v>
      </c>
      <c r="L28" s="21">
        <f t="shared" si="4"/>
        <v>0</v>
      </c>
      <c r="M28" s="21">
        <f t="shared" si="5"/>
        <v>-2416610</v>
      </c>
      <c r="N28" s="21">
        <f t="shared" si="9"/>
        <v>-1714040340.3214464</v>
      </c>
    </row>
    <row r="29" spans="1:16" ht="15" customHeight="1" x14ac:dyDescent="0.3">
      <c r="A29" s="28">
        <f t="shared" si="6"/>
        <v>12</v>
      </c>
      <c r="B29" s="68">
        <f t="shared" si="7"/>
        <v>2025</v>
      </c>
      <c r="C29" s="33" t="s">
        <v>36</v>
      </c>
      <c r="D29" s="27">
        <v>-6695592.7474999996</v>
      </c>
      <c r="E29" s="27">
        <v>-7171242.377989606</v>
      </c>
      <c r="F29" s="21">
        <f t="shared" si="0"/>
        <v>475649.63048960641</v>
      </c>
      <c r="G29" s="21">
        <f t="shared" si="1"/>
        <v>475649.63048960641</v>
      </c>
      <c r="H29" s="21">
        <v>93</v>
      </c>
      <c r="I29" s="37">
        <f t="shared" si="8"/>
        <v>0.25479452054794521</v>
      </c>
      <c r="J29" s="21">
        <f t="shared" si="2"/>
        <v>121192.91954940656</v>
      </c>
      <c r="K29" s="21">
        <f t="shared" si="3"/>
        <v>0</v>
      </c>
      <c r="L29" s="21">
        <f t="shared" si="4"/>
        <v>0</v>
      </c>
      <c r="M29" s="21">
        <f t="shared" si="5"/>
        <v>-1827193</v>
      </c>
      <c r="N29" s="21">
        <f t="shared" si="9"/>
        <v>-1715746340.401897</v>
      </c>
    </row>
    <row r="30" spans="1:16" ht="15" customHeight="1" x14ac:dyDescent="0.3">
      <c r="A30" s="28">
        <f t="shared" si="6"/>
        <v>13</v>
      </c>
      <c r="B30" s="68">
        <f t="shared" si="7"/>
        <v>2025</v>
      </c>
      <c r="C30" s="33" t="s">
        <v>37</v>
      </c>
      <c r="D30" s="27">
        <v>-6695592.7474999996</v>
      </c>
      <c r="E30" s="27">
        <v>-7171242.377989606</v>
      </c>
      <c r="F30" s="21">
        <f t="shared" si="0"/>
        <v>475649.63048960641</v>
      </c>
      <c r="G30" s="21">
        <f t="shared" si="1"/>
        <v>475649.63048960641</v>
      </c>
      <c r="H30" s="21">
        <v>62</v>
      </c>
      <c r="I30" s="37">
        <f t="shared" si="8"/>
        <v>0.16986301369863013</v>
      </c>
      <c r="J30" s="21">
        <f t="shared" si="2"/>
        <v>80795.279699604376</v>
      </c>
      <c r="K30" s="21">
        <f t="shared" si="3"/>
        <v>0</v>
      </c>
      <c r="L30" s="21">
        <f t="shared" si="4"/>
        <v>0</v>
      </c>
      <c r="M30" s="21">
        <f t="shared" si="5"/>
        <v>-1218129</v>
      </c>
      <c r="N30" s="21">
        <f t="shared" si="9"/>
        <v>-1716883674.1221974</v>
      </c>
    </row>
    <row r="31" spans="1:16" ht="15" customHeight="1" x14ac:dyDescent="0.3">
      <c r="A31" s="28">
        <f t="shared" si="6"/>
        <v>14</v>
      </c>
      <c r="B31" s="68">
        <f t="shared" si="7"/>
        <v>2025</v>
      </c>
      <c r="C31" s="33" t="s">
        <v>38</v>
      </c>
      <c r="D31" s="27">
        <v>-6695592.7474999996</v>
      </c>
      <c r="E31" s="27">
        <v>-7171242.377989606</v>
      </c>
      <c r="F31" s="21">
        <f t="shared" si="0"/>
        <v>475649.63048960641</v>
      </c>
      <c r="G31" s="21">
        <f t="shared" si="1"/>
        <v>475649.63048960641</v>
      </c>
      <c r="H31" s="21">
        <v>32</v>
      </c>
      <c r="I31" s="37">
        <f t="shared" si="8"/>
        <v>8.7671232876712329E-2</v>
      </c>
      <c r="J31" s="21">
        <f t="shared" si="2"/>
        <v>41700.78952237645</v>
      </c>
      <c r="K31" s="21">
        <f>(F31-G31)*I31</f>
        <v>0</v>
      </c>
      <c r="L31" s="21">
        <f>IF(D31&gt;0,-M31,0)</f>
        <v>0</v>
      </c>
      <c r="M31" s="21">
        <f t="shared" si="5"/>
        <v>-628712</v>
      </c>
      <c r="N31" s="21">
        <f t="shared" si="9"/>
        <v>-1717470685.332675</v>
      </c>
    </row>
    <row r="32" spans="1:16" ht="15" customHeight="1" x14ac:dyDescent="0.3">
      <c r="A32" s="28">
        <f t="shared" si="6"/>
        <v>15</v>
      </c>
      <c r="B32" s="68">
        <f t="shared" si="7"/>
        <v>2025</v>
      </c>
      <c r="C32" s="33" t="s">
        <v>39</v>
      </c>
      <c r="D32" s="27">
        <v>-9243163.0152000133</v>
      </c>
      <c r="E32" s="27">
        <v>-7171242.377989606</v>
      </c>
      <c r="F32" s="21">
        <f t="shared" si="0"/>
        <v>-2071920.6372104073</v>
      </c>
      <c r="G32" s="21">
        <f t="shared" si="1"/>
        <v>0</v>
      </c>
      <c r="H32" s="21">
        <v>1</v>
      </c>
      <c r="I32" s="37">
        <f t="shared" si="8"/>
        <v>2.7397260273972603E-3</v>
      </c>
      <c r="J32" s="21">
        <f>IF(D32&gt;0,D32*I32,G32*I32)</f>
        <v>0</v>
      </c>
      <c r="K32" s="21">
        <f t="shared" si="3"/>
        <v>-5676.4948964668692</v>
      </c>
      <c r="L32" s="21">
        <f>IF(D32&gt;0,-M32,0)</f>
        <v>0</v>
      </c>
      <c r="M32" s="21">
        <f>ROUND(+E32*I32,0)</f>
        <v>-19647</v>
      </c>
      <c r="N32" s="21">
        <f>+N31+SUM(J32:M32)</f>
        <v>-1717496008.8275714</v>
      </c>
    </row>
    <row r="33" spans="1:17" ht="15" customHeight="1" thickBot="1" x14ac:dyDescent="0.35">
      <c r="C33" s="33" t="s">
        <v>1</v>
      </c>
      <c r="D33" s="38">
        <f>SUM(D21:D32)</f>
        <v>-82894683.23770003</v>
      </c>
      <c r="E33" s="38">
        <f t="shared" ref="E33:G33" si="10">SUM(E21:E32)</f>
        <v>-86054908.535875276</v>
      </c>
      <c r="F33" s="38">
        <f t="shared" si="10"/>
        <v>3160225.2981752632</v>
      </c>
      <c r="G33" s="38">
        <f t="shared" si="10"/>
        <v>5232145.9353856705</v>
      </c>
      <c r="H33" s="38"/>
      <c r="I33" s="38"/>
      <c r="J33" s="38">
        <f>SUM(J21:J32)</f>
        <v>2525504.065448924</v>
      </c>
      <c r="K33" s="38">
        <f>SUM(K21:K32)</f>
        <v>-5676.4948964668692</v>
      </c>
      <c r="L33" s="38">
        <f>SUM(L21:L32)</f>
        <v>0</v>
      </c>
      <c r="M33" s="38">
        <f>SUM(M21:M32)</f>
        <v>-38095996</v>
      </c>
      <c r="N33" s="38">
        <f>N32</f>
        <v>-1717496008.8275714</v>
      </c>
    </row>
    <row r="34" spans="1:17" ht="15" customHeight="1" thickTop="1" x14ac:dyDescent="0.3"/>
    <row r="35" spans="1:17" ht="15" customHeight="1" thickBot="1" x14ac:dyDescent="0.35">
      <c r="A35" s="28">
        <f>+A32+1</f>
        <v>16</v>
      </c>
      <c r="D35" s="28" t="s">
        <v>81</v>
      </c>
      <c r="O35" s="38">
        <f>N33</f>
        <v>-1717496008.8275714</v>
      </c>
      <c r="P35" s="28" t="s">
        <v>3</v>
      </c>
      <c r="Q35" s="7"/>
    </row>
    <row r="36" spans="1:17" ht="15" customHeight="1" thickTop="1" x14ac:dyDescent="0.3">
      <c r="C36" s="39"/>
      <c r="O36" s="40"/>
      <c r="Q36" s="7"/>
    </row>
    <row r="37" spans="1:17" ht="15" customHeight="1" x14ac:dyDescent="0.3">
      <c r="A37" s="41" t="s">
        <v>76</v>
      </c>
      <c r="C37" s="39"/>
      <c r="Q37" s="42"/>
    </row>
    <row r="38" spans="1:17" ht="15" customHeight="1" x14ac:dyDescent="0.3">
      <c r="A38" s="43" t="s">
        <v>84</v>
      </c>
      <c r="B38" s="44"/>
      <c r="C38" s="21" t="s">
        <v>94</v>
      </c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</row>
    <row r="39" spans="1:17" ht="15" customHeight="1" x14ac:dyDescent="0.3">
      <c r="A39" s="43" t="s">
        <v>77</v>
      </c>
      <c r="B39" s="44"/>
      <c r="C39" s="21" t="s">
        <v>85</v>
      </c>
      <c r="D39" s="21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78"/>
    </row>
    <row r="40" spans="1:17" ht="14.25" customHeight="1" x14ac:dyDescent="0.3">
      <c r="A40" s="43" t="s">
        <v>40</v>
      </c>
      <c r="B40" s="44"/>
      <c r="C40" s="21" t="s">
        <v>68</v>
      </c>
      <c r="D40" s="21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</row>
    <row r="41" spans="1:17" ht="15" customHeight="1" x14ac:dyDescent="0.3">
      <c r="A41" s="43" t="s">
        <v>41</v>
      </c>
      <c r="B41" s="44"/>
      <c r="C41" s="21" t="s">
        <v>69</v>
      </c>
      <c r="D41" s="21"/>
    </row>
    <row r="42" spans="1:17" ht="15" customHeight="1" x14ac:dyDescent="0.3">
      <c r="A42" s="43" t="s">
        <v>58</v>
      </c>
      <c r="B42" s="44"/>
      <c r="C42" s="21" t="s">
        <v>59</v>
      </c>
      <c r="D42" s="21"/>
      <c r="P42" s="39"/>
    </row>
    <row r="43" spans="1:17" ht="15" customHeight="1" x14ac:dyDescent="0.3">
      <c r="A43" s="43" t="s">
        <v>60</v>
      </c>
      <c r="B43" s="44"/>
      <c r="C43" s="21" t="s">
        <v>95</v>
      </c>
      <c r="D43" s="21"/>
    </row>
    <row r="44" spans="1:17" ht="15" customHeight="1" x14ac:dyDescent="0.3">
      <c r="A44" s="43" t="s">
        <v>61</v>
      </c>
      <c r="B44" s="44"/>
      <c r="C44" s="21" t="s">
        <v>78</v>
      </c>
      <c r="D44" s="21"/>
    </row>
    <row r="45" spans="1:17" ht="15" customHeight="1" x14ac:dyDescent="0.3">
      <c r="A45" s="43" t="s">
        <v>62</v>
      </c>
      <c r="B45" s="44"/>
      <c r="C45" s="21" t="s">
        <v>86</v>
      </c>
      <c r="D45" s="21"/>
      <c r="P45" s="39"/>
    </row>
    <row r="46" spans="1:17" ht="15" customHeight="1" x14ac:dyDescent="0.3">
      <c r="A46" s="43" t="s">
        <v>63</v>
      </c>
      <c r="B46" s="44"/>
      <c r="C46" s="21" t="s">
        <v>96</v>
      </c>
      <c r="D46" s="21"/>
    </row>
    <row r="47" spans="1:17" ht="15" customHeight="1" x14ac:dyDescent="0.3">
      <c r="A47" s="43" t="s">
        <v>64</v>
      </c>
      <c r="B47" s="44"/>
      <c r="C47" s="21" t="s">
        <v>97</v>
      </c>
      <c r="D47" s="21"/>
      <c r="O47" s="69"/>
    </row>
    <row r="48" spans="1:17" ht="15" customHeight="1" x14ac:dyDescent="0.3">
      <c r="A48" s="43" t="s">
        <v>65</v>
      </c>
      <c r="B48" s="44"/>
      <c r="C48" s="21" t="s">
        <v>98</v>
      </c>
      <c r="D48" s="21"/>
      <c r="E48" s="21"/>
      <c r="F48" s="21"/>
      <c r="G48" s="21"/>
      <c r="H48" s="21"/>
      <c r="I48" s="21"/>
      <c r="J48" s="16"/>
      <c r="K48" s="16"/>
      <c r="L48" s="16"/>
      <c r="M48" s="16"/>
      <c r="N48" s="16"/>
      <c r="O48" s="16"/>
      <c r="P48" s="16"/>
    </row>
    <row r="49" spans="1:16" ht="15" customHeight="1" x14ac:dyDescent="0.3">
      <c r="A49" s="43" t="s">
        <v>66</v>
      </c>
      <c r="B49" s="44"/>
      <c r="C49" s="21" t="s">
        <v>99</v>
      </c>
      <c r="D49" s="21"/>
      <c r="E49" s="21"/>
      <c r="F49" s="21"/>
      <c r="G49" s="21"/>
      <c r="H49" s="21"/>
      <c r="I49" s="21"/>
      <c r="J49" s="46"/>
      <c r="K49" s="46"/>
      <c r="L49" s="46"/>
      <c r="M49" s="46"/>
      <c r="N49" s="46"/>
      <c r="O49" s="46"/>
      <c r="P49" s="46"/>
    </row>
    <row r="50" spans="1:16" ht="15" customHeight="1" x14ac:dyDescent="0.3">
      <c r="A50" s="43" t="s">
        <v>87</v>
      </c>
      <c r="B50" s="44"/>
      <c r="C50" s="21" t="s">
        <v>100</v>
      </c>
      <c r="D50" s="21"/>
      <c r="P50" s="70"/>
    </row>
    <row r="51" spans="1:16" ht="15" customHeight="1" x14ac:dyDescent="0.3">
      <c r="A51" s="43" t="s">
        <v>88</v>
      </c>
      <c r="B51" s="44"/>
      <c r="C51" s="21" t="s">
        <v>70</v>
      </c>
      <c r="D51" s="21"/>
      <c r="P51" s="70"/>
    </row>
    <row r="52" spans="1:16" ht="15" customHeight="1" x14ac:dyDescent="0.3">
      <c r="A52" s="16"/>
      <c r="P52" s="70"/>
    </row>
    <row r="53" spans="1:16" ht="15" customHeight="1" x14ac:dyDescent="0.3">
      <c r="P53" s="70"/>
    </row>
    <row r="54" spans="1:16" ht="15" customHeight="1" x14ac:dyDescent="0.3"/>
    <row r="55" spans="1:16" ht="15" customHeight="1" x14ac:dyDescent="0.3">
      <c r="A55" s="71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</row>
    <row r="56" spans="1:16" ht="15" customHeight="1" x14ac:dyDescent="0.3">
      <c r="A56" s="72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</row>
    <row r="57" spans="1:16" ht="15" customHeight="1" x14ac:dyDescent="0.3">
      <c r="A57" s="72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</row>
    <row r="58" spans="1:16" ht="15" customHeight="1" x14ac:dyDescent="0.3">
      <c r="D58" s="33"/>
      <c r="O58" s="69"/>
    </row>
    <row r="59" spans="1:16" ht="15" customHeight="1" x14ac:dyDescent="0.3">
      <c r="D59" s="33"/>
      <c r="F59" s="33"/>
      <c r="N59" s="33"/>
      <c r="O59" s="33"/>
      <c r="P59" s="33"/>
    </row>
    <row r="60" spans="1:16" ht="15" customHeight="1" x14ac:dyDescent="0.3">
      <c r="A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</row>
    <row r="61" spans="1:16" ht="15" customHeight="1" x14ac:dyDescent="0.3"/>
    <row r="62" spans="1:16" ht="15" customHeight="1" x14ac:dyDescent="0.3">
      <c r="B62" s="68"/>
      <c r="F62" s="67"/>
    </row>
    <row r="63" spans="1:16" ht="15" customHeight="1" x14ac:dyDescent="0.3">
      <c r="B63" s="68"/>
      <c r="F63" s="67"/>
    </row>
    <row r="64" spans="1:16" ht="15" customHeight="1" x14ac:dyDescent="0.3">
      <c r="B64" s="68"/>
      <c r="F64" s="73"/>
      <c r="G64" s="9"/>
      <c r="H64" s="9"/>
      <c r="I64" s="9"/>
      <c r="J64" s="9"/>
      <c r="K64" s="9"/>
      <c r="L64" s="9"/>
      <c r="M64" s="9"/>
    </row>
    <row r="65" spans="2:15" ht="15" customHeight="1" x14ac:dyDescent="0.3">
      <c r="B65" s="68"/>
      <c r="F65" s="73"/>
      <c r="G65" s="9"/>
      <c r="H65" s="9"/>
      <c r="I65" s="9"/>
      <c r="J65" s="9"/>
      <c r="K65" s="9"/>
      <c r="L65" s="9"/>
      <c r="M65" s="9"/>
    </row>
    <row r="66" spans="2:15" ht="15" customHeight="1" x14ac:dyDescent="0.3">
      <c r="B66" s="68"/>
      <c r="F66" s="73"/>
      <c r="G66" s="9"/>
      <c r="H66" s="9"/>
      <c r="I66" s="9"/>
      <c r="J66" s="9"/>
      <c r="K66" s="9"/>
      <c r="L66" s="9"/>
      <c r="M66" s="9"/>
    </row>
    <row r="67" spans="2:15" ht="15" customHeight="1" x14ac:dyDescent="0.3">
      <c r="B67" s="68"/>
      <c r="F67" s="73"/>
      <c r="G67" s="9"/>
      <c r="H67" s="9"/>
      <c r="I67" s="9"/>
      <c r="J67" s="9"/>
      <c r="K67" s="9"/>
      <c r="L67" s="9"/>
      <c r="M67" s="9"/>
    </row>
    <row r="68" spans="2:15" ht="15" customHeight="1" x14ac:dyDescent="0.3">
      <c r="B68" s="68"/>
      <c r="F68" s="73"/>
      <c r="G68" s="9"/>
      <c r="H68" s="9"/>
      <c r="I68" s="9"/>
      <c r="J68" s="9"/>
      <c r="K68" s="9"/>
      <c r="L68" s="9"/>
      <c r="M68" s="9"/>
    </row>
    <row r="69" spans="2:15" ht="15" customHeight="1" x14ac:dyDescent="0.3">
      <c r="B69" s="68"/>
      <c r="F69" s="73"/>
      <c r="G69" s="9"/>
      <c r="H69" s="9"/>
      <c r="I69" s="9"/>
      <c r="J69" s="9"/>
      <c r="K69" s="9"/>
      <c r="L69" s="9"/>
      <c r="M69" s="9"/>
    </row>
    <row r="70" spans="2:15" ht="15" customHeight="1" x14ac:dyDescent="0.3">
      <c r="B70" s="68"/>
      <c r="F70" s="73"/>
      <c r="G70" s="9"/>
      <c r="H70" s="9"/>
      <c r="I70" s="9"/>
      <c r="J70" s="9"/>
      <c r="K70" s="9"/>
      <c r="L70" s="9"/>
      <c r="M70" s="9"/>
    </row>
    <row r="71" spans="2:15" ht="15" customHeight="1" x14ac:dyDescent="0.3">
      <c r="B71" s="68"/>
      <c r="F71" s="73"/>
      <c r="G71" s="9"/>
      <c r="H71" s="9"/>
      <c r="I71" s="9"/>
      <c r="J71" s="9"/>
      <c r="K71" s="9"/>
      <c r="L71" s="9"/>
      <c r="M71" s="9"/>
    </row>
    <row r="72" spans="2:15" ht="15" customHeight="1" x14ac:dyDescent="0.3">
      <c r="B72" s="68"/>
      <c r="F72" s="73"/>
      <c r="G72" s="9"/>
      <c r="H72" s="9"/>
      <c r="I72" s="9"/>
      <c r="J72" s="9"/>
      <c r="K72" s="9"/>
      <c r="L72" s="9"/>
      <c r="M72" s="9"/>
    </row>
    <row r="73" spans="2:15" ht="15" customHeight="1" x14ac:dyDescent="0.3">
      <c r="B73" s="68"/>
      <c r="F73" s="73"/>
      <c r="G73" s="9"/>
      <c r="H73" s="9"/>
      <c r="I73" s="9"/>
      <c r="J73" s="9"/>
      <c r="K73" s="9"/>
      <c r="L73" s="9"/>
      <c r="M73" s="9"/>
    </row>
    <row r="74" spans="2:15" ht="15" customHeight="1" x14ac:dyDescent="0.3">
      <c r="B74" s="68"/>
      <c r="F74" s="73"/>
      <c r="G74" s="9"/>
      <c r="H74" s="9"/>
      <c r="I74" s="9"/>
      <c r="J74" s="9"/>
      <c r="K74" s="9"/>
      <c r="L74" s="9"/>
      <c r="M74" s="9"/>
    </row>
    <row r="75" spans="2:15" ht="15" customHeight="1" x14ac:dyDescent="0.3">
      <c r="B75" s="68"/>
      <c r="F75" s="73"/>
      <c r="G75" s="9"/>
      <c r="H75" s="9"/>
      <c r="I75" s="9"/>
      <c r="J75" s="9"/>
      <c r="K75" s="9"/>
      <c r="L75" s="9"/>
      <c r="M75" s="9"/>
    </row>
    <row r="76" spans="2:15" ht="15" customHeight="1" x14ac:dyDescent="0.3"/>
    <row r="77" spans="2:15" ht="15" customHeight="1" x14ac:dyDescent="0.3">
      <c r="O77" s="69"/>
    </row>
    <row r="78" spans="2:15" ht="15" customHeight="1" x14ac:dyDescent="0.3">
      <c r="O78" s="69"/>
    </row>
    <row r="79" spans="2:15" ht="15" customHeight="1" x14ac:dyDescent="0.3"/>
    <row r="80" spans="2:15" ht="15" customHeight="1" x14ac:dyDescent="0.3">
      <c r="B80" s="28"/>
      <c r="C80" s="28"/>
    </row>
    <row r="81" s="28" customFormat="1" ht="15" customHeight="1" x14ac:dyDescent="0.3"/>
    <row r="82" s="28" customFormat="1" ht="15" customHeight="1" x14ac:dyDescent="0.3"/>
    <row r="83" s="28" customFormat="1" ht="15" customHeight="1" x14ac:dyDescent="0.3"/>
    <row r="84" s="28" customFormat="1" ht="15" customHeight="1" x14ac:dyDescent="0.3"/>
    <row r="85" s="28" customFormat="1" ht="15" customHeight="1" x14ac:dyDescent="0.3"/>
    <row r="86" s="28" customFormat="1" ht="15" customHeight="1" x14ac:dyDescent="0.3"/>
    <row r="87" s="28" customFormat="1" ht="15" customHeight="1" x14ac:dyDescent="0.3"/>
    <row r="88" s="28" customFormat="1" ht="15" customHeight="1" x14ac:dyDescent="0.3"/>
    <row r="89" s="28" customFormat="1" ht="15" customHeight="1" x14ac:dyDescent="0.3"/>
    <row r="90" s="28" customFormat="1" ht="15" customHeight="1" x14ac:dyDescent="0.3"/>
    <row r="91" s="28" customFormat="1" ht="15" customHeight="1" x14ac:dyDescent="0.3"/>
    <row r="92" s="28" customFormat="1" ht="15" customHeight="1" x14ac:dyDescent="0.3"/>
    <row r="93" s="28" customFormat="1" ht="15" customHeight="1" x14ac:dyDescent="0.3"/>
    <row r="94" s="28" customFormat="1" ht="15" customHeight="1" x14ac:dyDescent="0.3"/>
    <row r="95" s="28" customFormat="1" ht="15" customHeight="1" x14ac:dyDescent="0.3"/>
    <row r="96" s="28" customFormat="1" ht="15" customHeight="1" x14ac:dyDescent="0.3"/>
    <row r="97" s="28" customFormat="1" ht="15" customHeight="1" x14ac:dyDescent="0.3"/>
    <row r="98" s="28" customFormat="1" ht="15" customHeight="1" x14ac:dyDescent="0.3"/>
    <row r="99" s="28" customFormat="1" ht="15" customHeight="1" x14ac:dyDescent="0.3"/>
    <row r="100" s="28" customFormat="1" ht="15" customHeight="1" x14ac:dyDescent="0.3"/>
    <row r="101" s="28" customFormat="1" ht="15" customHeight="1" x14ac:dyDescent="0.3"/>
    <row r="102" s="28" customFormat="1" ht="15" customHeight="1" x14ac:dyDescent="0.3"/>
    <row r="103" s="28" customFormat="1" ht="15" customHeight="1" x14ac:dyDescent="0.3"/>
    <row r="104" s="28" customFormat="1" ht="15" customHeight="1" x14ac:dyDescent="0.3"/>
    <row r="105" s="28" customFormat="1" ht="15" customHeight="1" x14ac:dyDescent="0.3"/>
    <row r="106" s="28" customFormat="1" ht="15" customHeight="1" x14ac:dyDescent="0.3"/>
    <row r="107" s="28" customFormat="1" ht="15" customHeight="1" x14ac:dyDescent="0.3"/>
    <row r="108" s="28" customFormat="1" ht="15" customHeight="1" x14ac:dyDescent="0.3"/>
    <row r="109" s="28" customFormat="1" ht="15" customHeight="1" x14ac:dyDescent="0.3"/>
    <row r="110" s="28" customFormat="1" ht="15" customHeight="1" x14ac:dyDescent="0.3"/>
    <row r="111" s="28" customFormat="1" ht="15" customHeight="1" x14ac:dyDescent="0.3"/>
    <row r="112" s="28" customFormat="1" ht="15" customHeight="1" x14ac:dyDescent="0.3"/>
    <row r="113" s="28" customFormat="1" ht="15" customHeight="1" x14ac:dyDescent="0.3"/>
    <row r="114" s="28" customFormat="1" ht="15" customHeight="1" x14ac:dyDescent="0.3"/>
    <row r="115" s="28" customFormat="1" ht="15" customHeight="1" x14ac:dyDescent="0.3"/>
    <row r="116" s="28" customFormat="1" ht="15" customHeight="1" x14ac:dyDescent="0.3"/>
    <row r="117" s="28" customFormat="1" ht="15" customHeight="1" x14ac:dyDescent="0.3"/>
    <row r="118" s="28" customFormat="1" ht="15" customHeight="1" x14ac:dyDescent="0.3"/>
    <row r="119" s="28" customFormat="1" ht="15" customHeight="1" x14ac:dyDescent="0.3"/>
    <row r="120" s="28" customFormat="1" ht="15" customHeight="1" x14ac:dyDescent="0.3"/>
    <row r="121" s="28" customFormat="1" ht="15" customHeight="1" x14ac:dyDescent="0.3"/>
    <row r="122" s="28" customFormat="1" ht="15" customHeight="1" x14ac:dyDescent="0.3"/>
    <row r="123" s="28" customFormat="1" ht="15" customHeight="1" x14ac:dyDescent="0.3"/>
    <row r="124" s="28" customFormat="1" ht="15" customHeight="1" x14ac:dyDescent="0.3"/>
    <row r="125" s="28" customFormat="1" ht="15" customHeight="1" x14ac:dyDescent="0.3"/>
    <row r="126" s="28" customFormat="1" ht="15" customHeight="1" x14ac:dyDescent="0.3"/>
    <row r="127" s="28" customFormat="1" ht="15" customHeight="1" x14ac:dyDescent="0.3"/>
    <row r="128" s="28" customFormat="1" ht="15" customHeight="1" x14ac:dyDescent="0.3"/>
    <row r="129" s="28" customFormat="1" ht="15" customHeight="1" x14ac:dyDescent="0.3"/>
    <row r="130" s="28" customFormat="1" ht="15" customHeight="1" x14ac:dyDescent="0.3"/>
    <row r="131" s="28" customFormat="1" ht="15" customHeight="1" x14ac:dyDescent="0.3"/>
    <row r="132" s="28" customFormat="1" ht="15" customHeight="1" x14ac:dyDescent="0.3"/>
    <row r="133" s="28" customFormat="1" ht="15" customHeight="1" x14ac:dyDescent="0.3"/>
    <row r="134" s="28" customFormat="1" ht="15" customHeight="1" x14ac:dyDescent="0.3"/>
    <row r="135" s="28" customFormat="1" ht="15" customHeight="1" x14ac:dyDescent="0.3"/>
    <row r="136" s="28" customFormat="1" ht="15" customHeight="1" x14ac:dyDescent="0.3"/>
    <row r="137" s="28" customFormat="1" ht="15" customHeight="1" x14ac:dyDescent="0.3"/>
    <row r="138" s="28" customFormat="1" ht="15" customHeight="1" x14ac:dyDescent="0.3"/>
    <row r="139" s="28" customFormat="1" ht="15" customHeight="1" x14ac:dyDescent="0.3"/>
    <row r="140" s="28" customFormat="1" ht="15" customHeight="1" x14ac:dyDescent="0.3"/>
    <row r="141" s="28" customFormat="1" ht="15" customHeight="1" x14ac:dyDescent="0.3"/>
    <row r="142" s="28" customFormat="1" ht="15" customHeight="1" x14ac:dyDescent="0.3"/>
    <row r="143" s="28" customFormat="1" ht="15" customHeight="1" x14ac:dyDescent="0.3"/>
    <row r="144" s="28" customFormat="1" ht="15" customHeight="1" x14ac:dyDescent="0.3"/>
    <row r="145" s="28" customFormat="1" ht="15" customHeight="1" x14ac:dyDescent="0.3"/>
    <row r="146" s="28" customFormat="1" ht="15" customHeight="1" x14ac:dyDescent="0.3"/>
    <row r="147" s="28" customFormat="1" ht="15" customHeight="1" x14ac:dyDescent="0.3"/>
    <row r="148" s="28" customFormat="1" ht="15" customHeight="1" x14ac:dyDescent="0.3"/>
    <row r="149" s="28" customFormat="1" ht="15" customHeight="1" x14ac:dyDescent="0.3"/>
    <row r="150" s="28" customFormat="1" ht="15" customHeight="1" x14ac:dyDescent="0.3"/>
    <row r="151" s="28" customFormat="1" ht="15" customHeight="1" x14ac:dyDescent="0.3"/>
    <row r="152" s="28" customFormat="1" ht="15" customHeight="1" x14ac:dyDescent="0.3"/>
    <row r="153" s="28" customFormat="1" ht="15" customHeight="1" x14ac:dyDescent="0.3"/>
    <row r="154" s="28" customFormat="1" ht="15" customHeight="1" x14ac:dyDescent="0.3"/>
    <row r="155" s="28" customFormat="1" ht="15" customHeight="1" x14ac:dyDescent="0.3"/>
    <row r="156" s="28" customFormat="1" ht="15" customHeight="1" x14ac:dyDescent="0.3"/>
    <row r="157" s="28" customFormat="1" ht="15" customHeight="1" x14ac:dyDescent="0.3"/>
    <row r="158" s="28" customFormat="1" ht="15" customHeight="1" x14ac:dyDescent="0.3"/>
    <row r="159" s="28" customFormat="1" ht="15" customHeight="1" x14ac:dyDescent="0.3"/>
    <row r="160" s="28" customFormat="1" ht="15" customHeight="1" x14ac:dyDescent="0.3"/>
    <row r="161" s="28" customFormat="1" ht="15" customHeight="1" x14ac:dyDescent="0.3"/>
    <row r="162" s="28" customFormat="1" ht="15" customHeight="1" x14ac:dyDescent="0.3"/>
    <row r="163" s="28" customFormat="1" ht="15" customHeight="1" x14ac:dyDescent="0.3"/>
    <row r="164" s="28" customFormat="1" ht="15" customHeight="1" x14ac:dyDescent="0.3"/>
    <row r="165" s="28" customFormat="1" ht="15" customHeight="1" x14ac:dyDescent="0.3"/>
    <row r="166" s="28" customFormat="1" ht="15" customHeight="1" x14ac:dyDescent="0.3"/>
    <row r="167" s="28" customFormat="1" ht="15" customHeight="1" x14ac:dyDescent="0.3"/>
    <row r="168" s="28" customFormat="1" ht="15" customHeight="1" x14ac:dyDescent="0.3"/>
    <row r="169" s="28" customFormat="1" ht="15" customHeight="1" x14ac:dyDescent="0.3"/>
    <row r="170" s="28" customFormat="1" ht="15" customHeight="1" x14ac:dyDescent="0.3"/>
    <row r="171" s="28" customFormat="1" ht="15" customHeight="1" x14ac:dyDescent="0.3"/>
    <row r="172" s="28" customFormat="1" ht="15" customHeight="1" x14ac:dyDescent="0.3"/>
    <row r="173" s="28" customFormat="1" ht="15" customHeight="1" x14ac:dyDescent="0.3"/>
    <row r="174" s="28" customFormat="1" ht="15" customHeight="1" x14ac:dyDescent="0.3"/>
    <row r="175" s="28" customFormat="1" ht="15" customHeight="1" x14ac:dyDescent="0.3"/>
    <row r="176" s="28" customFormat="1" ht="15" customHeight="1" x14ac:dyDescent="0.3"/>
    <row r="177" s="28" customFormat="1" ht="15" customHeight="1" x14ac:dyDescent="0.3"/>
    <row r="178" s="28" customFormat="1" ht="15" customHeight="1" x14ac:dyDescent="0.3"/>
    <row r="179" s="28" customFormat="1" ht="15" customHeight="1" x14ac:dyDescent="0.3"/>
    <row r="180" s="28" customFormat="1" ht="15" customHeight="1" x14ac:dyDescent="0.3"/>
    <row r="181" s="28" customFormat="1" ht="15" customHeight="1" x14ac:dyDescent="0.3"/>
    <row r="182" s="28" customFormat="1" ht="15" customHeight="1" x14ac:dyDescent="0.3"/>
    <row r="183" s="28" customFormat="1" ht="15" customHeight="1" x14ac:dyDescent="0.3"/>
    <row r="184" s="28" customFormat="1" ht="15" customHeight="1" x14ac:dyDescent="0.3"/>
    <row r="185" s="28" customFormat="1" ht="15" customHeight="1" x14ac:dyDescent="0.3"/>
    <row r="186" s="28" customFormat="1" ht="15" customHeight="1" x14ac:dyDescent="0.3"/>
    <row r="187" s="28" customFormat="1" ht="15" customHeight="1" x14ac:dyDescent="0.3"/>
    <row r="188" s="28" customFormat="1" ht="15" customHeight="1" x14ac:dyDescent="0.3"/>
    <row r="189" s="28" customFormat="1" ht="15" customHeight="1" x14ac:dyDescent="0.3"/>
    <row r="190" s="28" customFormat="1" ht="15" customHeight="1" x14ac:dyDescent="0.3"/>
    <row r="191" s="28" customFormat="1" ht="15" customHeight="1" x14ac:dyDescent="0.3"/>
    <row r="192" s="28" customFormat="1" ht="15" customHeight="1" x14ac:dyDescent="0.3"/>
    <row r="193" s="28" customFormat="1" ht="15" customHeight="1" x14ac:dyDescent="0.3"/>
    <row r="194" s="28" customFormat="1" ht="15" customHeight="1" x14ac:dyDescent="0.3"/>
    <row r="195" s="28" customFormat="1" ht="15" customHeight="1" x14ac:dyDescent="0.3"/>
    <row r="196" s="28" customFormat="1" ht="15" customHeight="1" x14ac:dyDescent="0.3"/>
    <row r="197" s="28" customFormat="1" ht="15" customHeight="1" x14ac:dyDescent="0.3"/>
    <row r="198" s="28" customFormat="1" ht="15" customHeight="1" x14ac:dyDescent="0.3"/>
    <row r="199" s="28" customFormat="1" ht="15" customHeight="1" x14ac:dyDescent="0.3"/>
    <row r="200" s="28" customFormat="1" ht="15" customHeight="1" x14ac:dyDescent="0.3"/>
    <row r="201" s="28" customFormat="1" ht="15" customHeight="1" x14ac:dyDescent="0.3"/>
    <row r="202" s="28" customFormat="1" ht="15" customHeight="1" x14ac:dyDescent="0.3"/>
    <row r="203" s="28" customFormat="1" ht="15" customHeight="1" x14ac:dyDescent="0.3"/>
    <row r="204" s="28" customFormat="1" ht="15" customHeight="1" x14ac:dyDescent="0.3"/>
    <row r="205" s="28" customFormat="1" ht="15" customHeight="1" x14ac:dyDescent="0.3"/>
    <row r="206" s="28" customFormat="1" ht="15" customHeight="1" x14ac:dyDescent="0.3"/>
    <row r="207" s="28" customFormat="1" ht="15" customHeight="1" x14ac:dyDescent="0.3"/>
    <row r="208" s="28" customFormat="1" ht="15" customHeight="1" x14ac:dyDescent="0.3"/>
    <row r="209" s="28" customFormat="1" ht="15" customHeight="1" x14ac:dyDescent="0.3"/>
    <row r="210" s="28" customFormat="1" ht="15" customHeight="1" x14ac:dyDescent="0.3"/>
    <row r="211" s="28" customFormat="1" ht="15" customHeight="1" x14ac:dyDescent="0.3"/>
    <row r="212" s="28" customFormat="1" ht="15" customHeight="1" x14ac:dyDescent="0.3"/>
    <row r="213" s="28" customFormat="1" ht="15" customHeight="1" x14ac:dyDescent="0.3"/>
    <row r="214" s="28" customFormat="1" ht="15" customHeight="1" x14ac:dyDescent="0.3"/>
    <row r="215" s="28" customFormat="1" ht="15" customHeight="1" x14ac:dyDescent="0.3"/>
    <row r="216" s="28" customFormat="1" ht="15" customHeight="1" x14ac:dyDescent="0.3"/>
    <row r="217" s="28" customFormat="1" ht="15" customHeight="1" x14ac:dyDescent="0.3"/>
    <row r="218" s="28" customFormat="1" ht="15" customHeight="1" x14ac:dyDescent="0.3"/>
    <row r="219" s="28" customFormat="1" ht="15" customHeight="1" x14ac:dyDescent="0.3"/>
    <row r="220" s="28" customFormat="1" ht="15" customHeight="1" x14ac:dyDescent="0.3"/>
    <row r="221" s="28" customFormat="1" ht="15" customHeight="1" x14ac:dyDescent="0.3"/>
    <row r="222" s="28" customFormat="1" ht="15" customHeight="1" x14ac:dyDescent="0.3"/>
    <row r="223" s="28" customFormat="1" ht="15" customHeight="1" x14ac:dyDescent="0.3"/>
    <row r="224" s="28" customFormat="1" ht="15" customHeight="1" x14ac:dyDescent="0.3"/>
    <row r="225" s="28" customFormat="1" ht="15" customHeight="1" x14ac:dyDescent="0.3"/>
    <row r="226" s="28" customFormat="1" ht="15" customHeight="1" x14ac:dyDescent="0.3"/>
    <row r="227" s="28" customFormat="1" ht="15" customHeight="1" x14ac:dyDescent="0.3"/>
    <row r="228" s="28" customFormat="1" ht="15" customHeight="1" x14ac:dyDescent="0.3"/>
    <row r="229" s="28" customFormat="1" ht="15" customHeight="1" x14ac:dyDescent="0.3"/>
    <row r="230" s="28" customFormat="1" ht="15" customHeight="1" x14ac:dyDescent="0.3"/>
    <row r="231" s="28" customFormat="1" ht="15" customHeight="1" x14ac:dyDescent="0.3"/>
    <row r="232" s="28" customFormat="1" ht="15" customHeight="1" x14ac:dyDescent="0.3"/>
    <row r="233" s="28" customFormat="1" ht="15" customHeight="1" x14ac:dyDescent="0.3"/>
    <row r="234" s="28" customFormat="1" ht="15" customHeight="1" x14ac:dyDescent="0.3"/>
    <row r="235" s="28" customFormat="1" ht="15" customHeight="1" x14ac:dyDescent="0.3"/>
    <row r="236" s="28" customFormat="1" ht="15" customHeight="1" x14ac:dyDescent="0.3"/>
    <row r="237" s="28" customFormat="1" ht="15" customHeight="1" x14ac:dyDescent="0.3"/>
    <row r="238" s="28" customFormat="1" ht="15" customHeight="1" x14ac:dyDescent="0.3"/>
    <row r="239" s="28" customFormat="1" ht="15" customHeight="1" x14ac:dyDescent="0.3"/>
    <row r="240" s="28" customFormat="1" ht="15" customHeight="1" x14ac:dyDescent="0.3"/>
    <row r="241" s="28" customFormat="1" ht="15" customHeight="1" x14ac:dyDescent="0.3"/>
    <row r="242" s="28" customFormat="1" ht="15" customHeight="1" x14ac:dyDescent="0.3"/>
    <row r="243" s="28" customFormat="1" ht="15" customHeight="1" x14ac:dyDescent="0.3"/>
    <row r="244" s="28" customFormat="1" ht="15" customHeight="1" x14ac:dyDescent="0.3"/>
    <row r="245" s="28" customFormat="1" ht="15" customHeight="1" x14ac:dyDescent="0.3"/>
    <row r="246" s="28" customFormat="1" ht="15" customHeight="1" x14ac:dyDescent="0.3"/>
    <row r="247" s="28" customFormat="1" ht="15" customHeight="1" x14ac:dyDescent="0.3"/>
    <row r="248" s="28" customFormat="1" ht="15" customHeight="1" x14ac:dyDescent="0.3"/>
    <row r="249" s="28" customFormat="1" ht="15" customHeight="1" x14ac:dyDescent="0.3"/>
    <row r="250" s="28" customFormat="1" ht="15" customHeight="1" x14ac:dyDescent="0.3"/>
    <row r="251" s="28" customFormat="1" ht="15" customHeight="1" x14ac:dyDescent="0.3"/>
    <row r="252" s="28" customFormat="1" ht="15" customHeight="1" x14ac:dyDescent="0.3"/>
    <row r="253" s="28" customFormat="1" ht="15" customHeight="1" x14ac:dyDescent="0.3"/>
    <row r="254" s="28" customFormat="1" ht="15" customHeight="1" x14ac:dyDescent="0.3"/>
    <row r="255" s="28" customFormat="1" ht="15" customHeight="1" x14ac:dyDescent="0.3"/>
    <row r="256" s="28" customFormat="1" ht="15" customHeight="1" x14ac:dyDescent="0.3"/>
    <row r="257" s="28" customFormat="1" ht="15" customHeight="1" x14ac:dyDescent="0.3"/>
    <row r="258" s="28" customFormat="1" ht="15" customHeight="1" x14ac:dyDescent="0.3"/>
    <row r="259" s="28" customFormat="1" ht="15" customHeight="1" x14ac:dyDescent="0.3"/>
    <row r="260" s="28" customFormat="1" ht="15" customHeight="1" x14ac:dyDescent="0.3"/>
    <row r="261" s="28" customFormat="1" ht="15" customHeight="1" x14ac:dyDescent="0.3"/>
    <row r="262" s="28" customFormat="1" ht="15" customHeight="1" x14ac:dyDescent="0.3"/>
    <row r="263" s="28" customFormat="1" ht="15" customHeight="1" x14ac:dyDescent="0.3"/>
    <row r="264" s="28" customFormat="1" ht="15" customHeight="1" x14ac:dyDescent="0.3"/>
    <row r="265" s="28" customFormat="1" ht="15" customHeight="1" x14ac:dyDescent="0.3"/>
    <row r="266" s="28" customFormat="1" ht="15" customHeight="1" x14ac:dyDescent="0.3"/>
    <row r="267" s="28" customFormat="1" ht="15" customHeight="1" x14ac:dyDescent="0.3"/>
    <row r="268" s="28" customFormat="1" ht="15" customHeight="1" x14ac:dyDescent="0.3"/>
    <row r="269" s="28" customFormat="1" ht="15" customHeight="1" x14ac:dyDescent="0.3"/>
    <row r="270" s="28" customFormat="1" ht="15" customHeight="1" x14ac:dyDescent="0.3"/>
    <row r="271" s="28" customFormat="1" ht="15" customHeight="1" x14ac:dyDescent="0.3"/>
    <row r="272" s="28" customFormat="1" ht="15" customHeight="1" x14ac:dyDescent="0.3"/>
    <row r="273" s="28" customFormat="1" ht="15" customHeight="1" x14ac:dyDescent="0.3"/>
    <row r="274" s="28" customFormat="1" ht="15" customHeight="1" x14ac:dyDescent="0.3"/>
    <row r="275" s="28" customFormat="1" ht="15" customHeight="1" x14ac:dyDescent="0.3"/>
    <row r="276" s="28" customFormat="1" ht="15" customHeight="1" x14ac:dyDescent="0.3"/>
    <row r="277" s="28" customFormat="1" ht="15" customHeight="1" x14ac:dyDescent="0.3"/>
    <row r="278" s="28" customFormat="1" ht="15" customHeight="1" x14ac:dyDescent="0.3"/>
    <row r="279" s="28" customFormat="1" ht="15" customHeight="1" x14ac:dyDescent="0.3"/>
    <row r="280" s="28" customFormat="1" ht="15" customHeight="1" x14ac:dyDescent="0.3"/>
    <row r="281" s="28" customFormat="1" ht="15" customHeight="1" x14ac:dyDescent="0.3"/>
    <row r="282" s="28" customFormat="1" ht="15" customHeight="1" x14ac:dyDescent="0.3"/>
    <row r="283" s="28" customFormat="1" ht="15" customHeight="1" x14ac:dyDescent="0.3"/>
    <row r="284" s="28" customFormat="1" ht="15" customHeight="1" x14ac:dyDescent="0.3"/>
    <row r="285" s="28" customFormat="1" ht="15" customHeight="1" x14ac:dyDescent="0.3"/>
    <row r="286" s="28" customFormat="1" ht="15" customHeight="1" x14ac:dyDescent="0.3"/>
    <row r="287" s="28" customFormat="1" ht="15" customHeight="1" x14ac:dyDescent="0.3"/>
    <row r="288" s="28" customFormat="1" ht="15" customHeight="1" x14ac:dyDescent="0.3"/>
    <row r="289" s="28" customFormat="1" ht="15" customHeight="1" x14ac:dyDescent="0.3"/>
    <row r="290" s="28" customFormat="1" ht="15" customHeight="1" x14ac:dyDescent="0.3"/>
    <row r="291" s="28" customFormat="1" ht="15" customHeight="1" x14ac:dyDescent="0.3"/>
    <row r="292" s="28" customFormat="1" ht="15" customHeight="1" x14ac:dyDescent="0.3"/>
    <row r="293" s="28" customFormat="1" ht="15" customHeight="1" x14ac:dyDescent="0.3"/>
    <row r="294" s="28" customFormat="1" ht="15" customHeight="1" x14ac:dyDescent="0.3"/>
    <row r="295" s="28" customFormat="1" ht="15" customHeight="1" x14ac:dyDescent="0.3"/>
    <row r="296" s="28" customFormat="1" ht="15" customHeight="1" x14ac:dyDescent="0.3"/>
    <row r="297" s="28" customFormat="1" ht="15" customHeight="1" x14ac:dyDescent="0.3"/>
    <row r="298" s="28" customFormat="1" ht="15" customHeight="1" x14ac:dyDescent="0.3"/>
    <row r="299" s="28" customFormat="1" ht="15" customHeight="1" x14ac:dyDescent="0.3"/>
    <row r="300" s="28" customFormat="1" ht="15" customHeight="1" x14ac:dyDescent="0.3"/>
    <row r="301" s="28" customFormat="1" ht="15" customHeight="1" x14ac:dyDescent="0.3"/>
    <row r="302" s="28" customFormat="1" ht="15" customHeight="1" x14ac:dyDescent="0.3"/>
    <row r="303" s="28" customFormat="1" ht="15" customHeight="1" x14ac:dyDescent="0.3"/>
    <row r="304" s="28" customFormat="1" ht="15" customHeight="1" x14ac:dyDescent="0.3"/>
    <row r="305" s="28" customFormat="1" ht="15" customHeight="1" x14ac:dyDescent="0.3"/>
    <row r="306" s="28" customFormat="1" ht="15" customHeight="1" x14ac:dyDescent="0.3"/>
    <row r="307" s="28" customFormat="1" ht="15" customHeight="1" x14ac:dyDescent="0.3"/>
    <row r="308" s="28" customFormat="1" ht="15" customHeight="1" x14ac:dyDescent="0.3"/>
    <row r="309" s="28" customFormat="1" ht="15" customHeight="1" x14ac:dyDescent="0.3"/>
    <row r="310" s="28" customFormat="1" ht="15" customHeight="1" x14ac:dyDescent="0.3"/>
    <row r="311" s="28" customFormat="1" ht="15" customHeight="1" x14ac:dyDescent="0.3"/>
    <row r="312" s="28" customFormat="1" ht="15" customHeight="1" x14ac:dyDescent="0.3"/>
    <row r="313" s="28" customFormat="1" ht="15" customHeight="1" x14ac:dyDescent="0.3"/>
    <row r="314" s="28" customFormat="1" ht="15" customHeight="1" x14ac:dyDescent="0.3"/>
    <row r="315" s="28" customFormat="1" ht="15" customHeight="1" x14ac:dyDescent="0.3"/>
    <row r="316" s="28" customFormat="1" ht="15" customHeight="1" x14ac:dyDescent="0.3"/>
    <row r="317" s="28" customFormat="1" ht="15" customHeight="1" x14ac:dyDescent="0.3"/>
    <row r="318" s="28" customFormat="1" ht="15" customHeight="1" x14ac:dyDescent="0.3"/>
    <row r="319" s="28" customFormat="1" ht="15" customHeight="1" x14ac:dyDescent="0.3"/>
    <row r="320" s="28" customFormat="1" ht="15" customHeight="1" x14ac:dyDescent="0.3"/>
    <row r="321" s="28" customFormat="1" ht="15" customHeight="1" x14ac:dyDescent="0.3"/>
    <row r="322" s="28" customFormat="1" ht="15" customHeight="1" x14ac:dyDescent="0.3"/>
    <row r="323" s="28" customFormat="1" ht="15" customHeight="1" x14ac:dyDescent="0.3"/>
    <row r="324" s="28" customFormat="1" ht="15" customHeight="1" x14ac:dyDescent="0.3"/>
    <row r="325" s="28" customFormat="1" ht="15" customHeight="1" x14ac:dyDescent="0.3"/>
    <row r="326" s="28" customFormat="1" ht="15" customHeight="1" x14ac:dyDescent="0.3"/>
    <row r="327" s="28" customFormat="1" ht="15" customHeight="1" x14ac:dyDescent="0.3"/>
    <row r="328" s="28" customFormat="1" ht="15" customHeight="1" x14ac:dyDescent="0.3"/>
    <row r="329" s="28" customFormat="1" ht="15" customHeight="1" x14ac:dyDescent="0.3"/>
    <row r="330" s="28" customFormat="1" ht="15" customHeight="1" x14ac:dyDescent="0.3"/>
    <row r="331" s="28" customFormat="1" ht="15" customHeight="1" x14ac:dyDescent="0.3"/>
    <row r="332" s="28" customFormat="1" ht="15" customHeight="1" x14ac:dyDescent="0.3"/>
    <row r="333" s="28" customFormat="1" ht="15" customHeight="1" x14ac:dyDescent="0.3"/>
    <row r="334" s="28" customFormat="1" ht="15" customHeight="1" x14ac:dyDescent="0.3"/>
    <row r="335" s="28" customFormat="1" ht="15" customHeight="1" x14ac:dyDescent="0.3"/>
    <row r="336" s="28" customFormat="1" ht="15" customHeight="1" x14ac:dyDescent="0.3"/>
    <row r="337" s="28" customFormat="1" ht="15" customHeight="1" x14ac:dyDescent="0.3"/>
    <row r="338" s="28" customFormat="1" ht="15" customHeight="1" x14ac:dyDescent="0.3"/>
    <row r="339" s="28" customFormat="1" ht="15" customHeight="1" x14ac:dyDescent="0.3"/>
    <row r="340" s="28" customFormat="1" ht="15" customHeight="1" x14ac:dyDescent="0.3"/>
    <row r="341" s="28" customFormat="1" ht="15" customHeight="1" x14ac:dyDescent="0.3"/>
    <row r="342" s="28" customFormat="1" ht="15" customHeight="1" x14ac:dyDescent="0.3"/>
    <row r="343" s="28" customFormat="1" ht="15" customHeight="1" x14ac:dyDescent="0.3"/>
    <row r="344" s="28" customFormat="1" ht="15" customHeight="1" x14ac:dyDescent="0.3"/>
    <row r="345" s="28" customFormat="1" ht="15" customHeight="1" x14ac:dyDescent="0.3"/>
    <row r="346" s="28" customFormat="1" ht="15" customHeight="1" x14ac:dyDescent="0.3"/>
    <row r="347" s="28" customFormat="1" ht="15" customHeight="1" x14ac:dyDescent="0.3"/>
    <row r="348" s="28" customFormat="1" ht="15" customHeight="1" x14ac:dyDescent="0.3"/>
    <row r="349" s="28" customFormat="1" ht="15" customHeight="1" x14ac:dyDescent="0.3"/>
    <row r="350" s="28" customFormat="1" ht="15" customHeight="1" x14ac:dyDescent="0.3"/>
    <row r="351" s="28" customFormat="1" ht="15" customHeight="1" x14ac:dyDescent="0.3"/>
    <row r="352" s="28" customFormat="1" ht="15" customHeight="1" x14ac:dyDescent="0.3"/>
    <row r="353" s="28" customFormat="1" ht="15" customHeight="1" x14ac:dyDescent="0.3"/>
    <row r="354" s="28" customFormat="1" ht="15" customHeight="1" x14ac:dyDescent="0.3"/>
    <row r="355" s="28" customFormat="1" ht="15" customHeight="1" x14ac:dyDescent="0.3"/>
    <row r="356" s="28" customFormat="1" ht="15" customHeight="1" x14ac:dyDescent="0.3"/>
    <row r="357" s="28" customFormat="1" ht="15" customHeight="1" x14ac:dyDescent="0.3"/>
    <row r="358" s="28" customFormat="1" ht="15" customHeight="1" x14ac:dyDescent="0.3"/>
    <row r="359" s="28" customFormat="1" ht="15" customHeight="1" x14ac:dyDescent="0.3"/>
    <row r="360" s="28" customFormat="1" ht="15" customHeight="1" x14ac:dyDescent="0.3"/>
    <row r="361" s="28" customFormat="1" ht="15" customHeight="1" x14ac:dyDescent="0.3"/>
    <row r="362" s="28" customFormat="1" ht="15" customHeight="1" x14ac:dyDescent="0.3"/>
    <row r="363" s="28" customFormat="1" ht="15" customHeight="1" x14ac:dyDescent="0.3"/>
    <row r="364" s="28" customFormat="1" ht="15" customHeight="1" x14ac:dyDescent="0.3"/>
    <row r="365" s="28" customFormat="1" ht="15" customHeight="1" x14ac:dyDescent="0.3"/>
    <row r="366" s="28" customFormat="1" ht="15" customHeight="1" x14ac:dyDescent="0.3"/>
    <row r="367" s="28" customFormat="1" ht="15" customHeight="1" x14ac:dyDescent="0.3"/>
    <row r="368" s="28" customFormat="1" ht="15" customHeight="1" x14ac:dyDescent="0.3"/>
    <row r="369" s="28" customFormat="1" ht="15" customHeight="1" x14ac:dyDescent="0.3"/>
    <row r="370" s="28" customFormat="1" ht="15" customHeight="1" x14ac:dyDescent="0.3"/>
    <row r="371" s="28" customFormat="1" ht="15" customHeight="1" x14ac:dyDescent="0.3"/>
    <row r="372" s="28" customFormat="1" ht="15" customHeight="1" x14ac:dyDescent="0.3"/>
    <row r="373" s="28" customFormat="1" ht="15" customHeight="1" x14ac:dyDescent="0.3"/>
    <row r="374" s="28" customFormat="1" ht="15" customHeight="1" x14ac:dyDescent="0.3"/>
    <row r="375" s="28" customFormat="1" ht="15" customHeight="1" x14ac:dyDescent="0.3"/>
    <row r="376" s="28" customFormat="1" ht="15" customHeight="1" x14ac:dyDescent="0.3"/>
    <row r="377" s="28" customFormat="1" ht="15" customHeight="1" x14ac:dyDescent="0.3"/>
    <row r="378" s="28" customFormat="1" ht="15" customHeight="1" x14ac:dyDescent="0.3"/>
    <row r="379" s="28" customFormat="1" ht="15" customHeight="1" x14ac:dyDescent="0.3"/>
    <row r="380" s="28" customFormat="1" ht="15" customHeight="1" x14ac:dyDescent="0.3"/>
    <row r="381" s="28" customFormat="1" ht="15" customHeight="1" x14ac:dyDescent="0.3"/>
    <row r="382" s="28" customFormat="1" ht="15" customHeight="1" x14ac:dyDescent="0.3"/>
    <row r="383" s="28" customFormat="1" ht="15" customHeight="1" x14ac:dyDescent="0.3"/>
    <row r="384" s="28" customFormat="1" ht="15" customHeight="1" x14ac:dyDescent="0.3"/>
    <row r="385" s="28" customFormat="1" ht="15" customHeight="1" x14ac:dyDescent="0.3"/>
    <row r="386" s="28" customFormat="1" ht="15" customHeight="1" x14ac:dyDescent="0.3"/>
    <row r="387" s="28" customFormat="1" ht="15" customHeight="1" x14ac:dyDescent="0.3"/>
    <row r="388" s="28" customFormat="1" ht="15" customHeight="1" x14ac:dyDescent="0.3"/>
    <row r="389" s="28" customFormat="1" ht="15" customHeight="1" x14ac:dyDescent="0.3"/>
    <row r="390" s="28" customFormat="1" ht="15" customHeight="1" x14ac:dyDescent="0.3"/>
    <row r="391" s="28" customFormat="1" ht="15" customHeight="1" x14ac:dyDescent="0.3"/>
    <row r="392" s="28" customFormat="1" ht="15" customHeight="1" x14ac:dyDescent="0.3"/>
    <row r="393" s="28" customFormat="1" ht="15" customHeight="1" x14ac:dyDescent="0.3"/>
    <row r="394" s="28" customFormat="1" ht="15" customHeight="1" x14ac:dyDescent="0.3"/>
    <row r="395" s="28" customFormat="1" ht="15" customHeight="1" x14ac:dyDescent="0.3"/>
    <row r="396" s="28" customFormat="1" ht="15" customHeight="1" x14ac:dyDescent="0.3"/>
    <row r="397" s="28" customFormat="1" ht="15" customHeight="1" x14ac:dyDescent="0.3"/>
    <row r="398" s="28" customFormat="1" ht="15" customHeight="1" x14ac:dyDescent="0.3"/>
    <row r="399" s="28" customFormat="1" ht="15" customHeight="1" x14ac:dyDescent="0.3"/>
    <row r="400" s="28" customFormat="1" ht="15" customHeight="1" x14ac:dyDescent="0.3"/>
    <row r="401" s="28" customFormat="1" ht="15" customHeight="1" x14ac:dyDescent="0.3"/>
    <row r="402" s="28" customFormat="1" ht="15" customHeight="1" x14ac:dyDescent="0.3"/>
    <row r="403" s="28" customFormat="1" ht="15" customHeight="1" x14ac:dyDescent="0.3"/>
    <row r="404" s="28" customFormat="1" ht="15" customHeight="1" x14ac:dyDescent="0.3"/>
    <row r="405" s="28" customFormat="1" ht="15" customHeight="1" x14ac:dyDescent="0.3"/>
    <row r="406" s="28" customFormat="1" ht="15" customHeight="1" x14ac:dyDescent="0.3"/>
    <row r="407" s="28" customFormat="1" ht="15" customHeight="1" x14ac:dyDescent="0.3"/>
    <row r="408" s="28" customFormat="1" ht="15" customHeight="1" x14ac:dyDescent="0.3"/>
    <row r="409" s="28" customFormat="1" ht="15" customHeight="1" x14ac:dyDescent="0.3"/>
    <row r="410" s="28" customFormat="1" ht="15" customHeight="1" x14ac:dyDescent="0.3"/>
    <row r="411" s="28" customFormat="1" ht="15" customHeight="1" x14ac:dyDescent="0.3"/>
    <row r="412" s="28" customFormat="1" ht="15" customHeight="1" x14ac:dyDescent="0.3"/>
    <row r="413" s="28" customFormat="1" ht="15" customHeight="1" x14ac:dyDescent="0.3"/>
    <row r="414" s="28" customFormat="1" ht="15" customHeight="1" x14ac:dyDescent="0.3"/>
    <row r="415" s="28" customFormat="1" ht="15" customHeight="1" x14ac:dyDescent="0.3"/>
    <row r="416" s="28" customFormat="1" ht="15" customHeight="1" x14ac:dyDescent="0.3"/>
    <row r="417" s="28" customFormat="1" ht="15" customHeight="1" x14ac:dyDescent="0.3"/>
    <row r="418" s="28" customFormat="1" ht="15" customHeight="1" x14ac:dyDescent="0.3"/>
    <row r="419" s="28" customFormat="1" ht="15" customHeight="1" x14ac:dyDescent="0.3"/>
    <row r="420" s="28" customFormat="1" ht="15" customHeight="1" x14ac:dyDescent="0.3"/>
    <row r="421" s="28" customFormat="1" ht="15" customHeight="1" x14ac:dyDescent="0.3"/>
    <row r="422" s="28" customFormat="1" ht="15" customHeight="1" x14ac:dyDescent="0.3"/>
    <row r="423" s="28" customFormat="1" ht="15" customHeight="1" x14ac:dyDescent="0.3"/>
    <row r="424" s="28" customFormat="1" ht="15" customHeight="1" x14ac:dyDescent="0.3"/>
    <row r="425" s="28" customFormat="1" ht="15" customHeight="1" x14ac:dyDescent="0.3"/>
    <row r="426" s="28" customFormat="1" ht="15" customHeight="1" x14ac:dyDescent="0.3"/>
    <row r="427" s="28" customFormat="1" ht="15" customHeight="1" x14ac:dyDescent="0.3"/>
    <row r="428" s="28" customFormat="1" ht="15" customHeight="1" x14ac:dyDescent="0.3"/>
    <row r="429" s="28" customFormat="1" ht="15" customHeight="1" x14ac:dyDescent="0.3"/>
    <row r="430" s="28" customFormat="1" ht="15" customHeight="1" x14ac:dyDescent="0.3"/>
    <row r="431" s="28" customFormat="1" ht="15" customHeight="1" x14ac:dyDescent="0.3"/>
    <row r="432" s="28" customFormat="1" ht="15" customHeight="1" x14ac:dyDescent="0.3"/>
    <row r="433" s="28" customFormat="1" ht="15" customHeight="1" x14ac:dyDescent="0.3"/>
    <row r="434" s="28" customFormat="1" ht="15" customHeight="1" x14ac:dyDescent="0.3"/>
    <row r="435" s="28" customFormat="1" ht="15" customHeight="1" x14ac:dyDescent="0.3"/>
    <row r="436" s="28" customFormat="1" ht="15" customHeight="1" x14ac:dyDescent="0.3"/>
    <row r="437" s="28" customFormat="1" ht="15" customHeight="1" x14ac:dyDescent="0.3"/>
    <row r="438" s="28" customFormat="1" ht="15" customHeight="1" x14ac:dyDescent="0.3"/>
    <row r="439" s="28" customFormat="1" ht="15" customHeight="1" x14ac:dyDescent="0.3"/>
    <row r="440" s="28" customFormat="1" ht="15" customHeight="1" x14ac:dyDescent="0.3"/>
    <row r="441" s="28" customFormat="1" ht="15" customHeight="1" x14ac:dyDescent="0.3"/>
    <row r="442" s="28" customFormat="1" ht="15" customHeight="1" x14ac:dyDescent="0.3"/>
    <row r="443" s="28" customFormat="1" ht="15" customHeight="1" x14ac:dyDescent="0.3"/>
    <row r="444" s="28" customFormat="1" ht="15" customHeight="1" x14ac:dyDescent="0.3"/>
    <row r="445" s="28" customFormat="1" ht="15" customHeight="1" x14ac:dyDescent="0.3"/>
    <row r="446" s="28" customFormat="1" ht="15" customHeight="1" x14ac:dyDescent="0.3"/>
    <row r="447" s="28" customFormat="1" ht="15" customHeight="1" x14ac:dyDescent="0.3"/>
    <row r="448" s="28" customFormat="1" ht="15" customHeight="1" x14ac:dyDescent="0.3"/>
    <row r="449" s="28" customFormat="1" ht="15" customHeight="1" x14ac:dyDescent="0.3"/>
    <row r="450" s="28" customFormat="1" ht="15" customHeight="1" x14ac:dyDescent="0.3"/>
    <row r="451" s="28" customFormat="1" ht="15" customHeight="1" x14ac:dyDescent="0.3"/>
    <row r="452" s="28" customFormat="1" ht="15" customHeight="1" x14ac:dyDescent="0.3"/>
    <row r="453" s="28" customFormat="1" ht="15" customHeight="1" x14ac:dyDescent="0.3"/>
    <row r="454" s="28" customFormat="1" ht="15" customHeight="1" x14ac:dyDescent="0.3"/>
    <row r="455" s="28" customFormat="1" ht="15" customHeight="1" x14ac:dyDescent="0.3"/>
    <row r="456" s="28" customFormat="1" ht="15" customHeight="1" x14ac:dyDescent="0.3"/>
    <row r="457" s="28" customFormat="1" ht="15" customHeight="1" x14ac:dyDescent="0.3"/>
    <row r="458" s="28" customFormat="1" ht="15" customHeight="1" x14ac:dyDescent="0.3"/>
    <row r="459" s="28" customFormat="1" ht="15" customHeight="1" x14ac:dyDescent="0.3"/>
    <row r="460" s="28" customFormat="1" ht="15" customHeight="1" x14ac:dyDescent="0.3"/>
    <row r="461" s="28" customFormat="1" ht="15" customHeight="1" x14ac:dyDescent="0.3"/>
    <row r="462" s="28" customFormat="1" ht="15" customHeight="1" x14ac:dyDescent="0.3"/>
    <row r="463" s="28" customFormat="1" ht="15" customHeight="1" x14ac:dyDescent="0.3"/>
    <row r="464" s="28" customFormat="1" ht="15" customHeight="1" x14ac:dyDescent="0.3"/>
    <row r="465" s="28" customFormat="1" ht="15" customHeight="1" x14ac:dyDescent="0.3"/>
    <row r="466" s="28" customFormat="1" ht="15" customHeight="1" x14ac:dyDescent="0.3"/>
    <row r="467" s="28" customFormat="1" ht="15" customHeight="1" x14ac:dyDescent="0.3"/>
    <row r="468" s="28" customFormat="1" ht="15" customHeight="1" x14ac:dyDescent="0.3"/>
    <row r="469" s="28" customFormat="1" ht="15" customHeight="1" x14ac:dyDescent="0.3"/>
    <row r="470" s="28" customFormat="1" ht="15" customHeight="1" x14ac:dyDescent="0.3"/>
    <row r="471" s="28" customFormat="1" ht="15" customHeight="1" x14ac:dyDescent="0.3"/>
    <row r="472" s="28" customFormat="1" ht="15" customHeight="1" x14ac:dyDescent="0.3"/>
    <row r="473" s="28" customFormat="1" ht="15" customHeight="1" x14ac:dyDescent="0.3"/>
    <row r="474" s="28" customFormat="1" ht="15" customHeight="1" x14ac:dyDescent="0.3"/>
    <row r="475" s="28" customFormat="1" ht="15" customHeight="1" x14ac:dyDescent="0.3"/>
    <row r="476" s="28" customFormat="1" ht="15" customHeight="1" x14ac:dyDescent="0.3"/>
    <row r="477" s="28" customFormat="1" ht="15" customHeight="1" x14ac:dyDescent="0.3"/>
    <row r="478" s="28" customFormat="1" ht="15" customHeight="1" x14ac:dyDescent="0.3"/>
    <row r="479" s="28" customFormat="1" ht="15" customHeight="1" x14ac:dyDescent="0.3"/>
    <row r="480" s="28" customFormat="1" ht="15" customHeight="1" x14ac:dyDescent="0.3"/>
    <row r="481" s="28" customFormat="1" ht="15" customHeight="1" x14ac:dyDescent="0.3"/>
    <row r="482" s="28" customFormat="1" ht="15" customHeight="1" x14ac:dyDescent="0.3"/>
    <row r="483" s="28" customFormat="1" ht="15" customHeight="1" x14ac:dyDescent="0.3"/>
    <row r="484" s="28" customFormat="1" ht="15" customHeight="1" x14ac:dyDescent="0.3"/>
    <row r="485" s="28" customFormat="1" ht="15" customHeight="1" x14ac:dyDescent="0.3"/>
    <row r="486" s="28" customFormat="1" ht="15" customHeight="1" x14ac:dyDescent="0.3"/>
    <row r="487" s="28" customFormat="1" ht="15" customHeight="1" x14ac:dyDescent="0.3"/>
    <row r="488" s="28" customFormat="1" ht="15" customHeight="1" x14ac:dyDescent="0.3"/>
    <row r="489" s="28" customFormat="1" ht="15" customHeight="1" x14ac:dyDescent="0.3"/>
    <row r="490" s="28" customFormat="1" ht="15" customHeight="1" x14ac:dyDescent="0.3"/>
    <row r="491" s="28" customFormat="1" ht="15" customHeight="1" x14ac:dyDescent="0.3"/>
    <row r="492" s="28" customFormat="1" ht="15" customHeight="1" x14ac:dyDescent="0.3"/>
    <row r="493" s="28" customFormat="1" ht="15" customHeight="1" x14ac:dyDescent="0.3"/>
    <row r="494" s="28" customFormat="1" ht="15" customHeight="1" x14ac:dyDescent="0.3"/>
    <row r="495" s="28" customFormat="1" ht="15" customHeight="1" x14ac:dyDescent="0.3"/>
    <row r="496" s="28" customFormat="1" ht="15" customHeight="1" x14ac:dyDescent="0.3"/>
    <row r="497" s="28" customFormat="1" ht="15" customHeight="1" x14ac:dyDescent="0.3"/>
    <row r="498" s="28" customFormat="1" ht="15" customHeight="1" x14ac:dyDescent="0.3"/>
    <row r="499" s="28" customFormat="1" ht="15" customHeight="1" x14ac:dyDescent="0.3"/>
    <row r="500" s="28" customFormat="1" ht="15" customHeight="1" x14ac:dyDescent="0.3"/>
    <row r="501" s="28" customFormat="1" ht="15" customHeight="1" x14ac:dyDescent="0.3"/>
    <row r="502" s="28" customFormat="1" ht="15" customHeight="1" x14ac:dyDescent="0.3"/>
    <row r="503" s="28" customFormat="1" ht="15" customHeight="1" x14ac:dyDescent="0.3"/>
    <row r="504" s="28" customFormat="1" ht="15" customHeight="1" x14ac:dyDescent="0.3"/>
    <row r="505" s="28" customFormat="1" ht="15" customHeight="1" x14ac:dyDescent="0.3"/>
    <row r="506" s="28" customFormat="1" ht="15" customHeight="1" x14ac:dyDescent="0.3"/>
    <row r="507" s="28" customFormat="1" ht="15" customHeight="1" x14ac:dyDescent="0.3"/>
    <row r="508" s="28" customFormat="1" ht="15" customHeight="1" x14ac:dyDescent="0.3"/>
    <row r="509" s="28" customFormat="1" ht="15" customHeight="1" x14ac:dyDescent="0.3"/>
    <row r="510" s="28" customFormat="1" ht="15" customHeight="1" x14ac:dyDescent="0.3"/>
    <row r="511" s="28" customFormat="1" ht="15" customHeight="1" x14ac:dyDescent="0.3"/>
    <row r="512" s="28" customFormat="1" ht="15" customHeight="1" x14ac:dyDescent="0.3"/>
    <row r="513" s="28" customFormat="1" ht="15" customHeight="1" x14ac:dyDescent="0.3"/>
    <row r="514" s="28" customFormat="1" ht="15" customHeight="1" x14ac:dyDescent="0.3"/>
    <row r="515" s="28" customFormat="1" ht="15" customHeight="1" x14ac:dyDescent="0.3"/>
    <row r="516" s="28" customFormat="1" ht="15" customHeight="1" x14ac:dyDescent="0.3"/>
    <row r="517" s="28" customFormat="1" ht="15" customHeight="1" x14ac:dyDescent="0.3"/>
    <row r="518" s="28" customFormat="1" ht="15" customHeight="1" x14ac:dyDescent="0.3"/>
    <row r="519" s="28" customFormat="1" ht="15" customHeight="1" x14ac:dyDescent="0.3"/>
    <row r="520" s="28" customFormat="1" ht="15" customHeight="1" x14ac:dyDescent="0.3"/>
    <row r="521" s="28" customFormat="1" ht="15" customHeight="1" x14ac:dyDescent="0.3"/>
    <row r="522" s="28" customFormat="1" ht="15" customHeight="1" x14ac:dyDescent="0.3"/>
    <row r="523" s="28" customFormat="1" ht="15" customHeight="1" x14ac:dyDescent="0.3"/>
    <row r="524" s="28" customFormat="1" ht="15" customHeight="1" x14ac:dyDescent="0.3"/>
  </sheetData>
  <mergeCells count="11">
    <mergeCell ref="K16:K17"/>
    <mergeCell ref="A2:P2"/>
    <mergeCell ref="A3:P3"/>
    <mergeCell ref="A4:P4"/>
    <mergeCell ref="D16:D17"/>
    <mergeCell ref="E16:E17"/>
    <mergeCell ref="F16:F17"/>
    <mergeCell ref="G16:G17"/>
    <mergeCell ref="H16:H17"/>
    <mergeCell ref="L16:L17"/>
    <mergeCell ref="M16:M17"/>
  </mergeCells>
  <printOptions horizontalCentered="1"/>
  <pageMargins left="0.5" right="0.5" top="0.75" bottom="0.5" header="0.5" footer="0.5"/>
  <pageSetup scale="52" orientation="landscape" r:id="rId1"/>
  <headerFooter alignWithMargins="0">
    <oddHeader>&amp;RExhibit I</oddHeader>
  </headerFooter>
  <ignoredErrors>
    <ignoredError sqref="B15:O1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T524"/>
  <sheetViews>
    <sheetView showGridLines="0" zoomScale="90" zoomScaleNormal="90" zoomScaleSheetLayoutView="85" workbookViewId="0"/>
  </sheetViews>
  <sheetFormatPr defaultColWidth="15.453125" defaultRowHeight="12.75" customHeight="1" x14ac:dyDescent="0.3"/>
  <cols>
    <col min="1" max="1" width="8" style="28" customWidth="1"/>
    <col min="2" max="2" width="10.54296875" style="33" customWidth="1"/>
    <col min="3" max="3" width="7.453125" style="33" customWidth="1"/>
    <col min="4" max="5" width="20.90625" style="28" customWidth="1"/>
    <col min="6" max="6" width="15.08984375" style="28" customWidth="1"/>
    <col min="7" max="7" width="20.90625" style="28" customWidth="1"/>
    <col min="8" max="8" width="14.08984375" style="28" customWidth="1"/>
    <col min="9" max="9" width="12" style="28" customWidth="1"/>
    <col min="10" max="11" width="16.6328125" style="28" customWidth="1"/>
    <col min="12" max="12" width="19.36328125" style="28" customWidth="1"/>
    <col min="13" max="13" width="22.90625" style="28" customWidth="1"/>
    <col min="14" max="14" width="18.36328125" style="28" customWidth="1"/>
    <col min="15" max="15" width="16.90625" style="28" customWidth="1"/>
    <col min="16" max="16" width="8.453125" style="28" customWidth="1"/>
    <col min="17" max="17" width="16" style="28" bestFit="1" customWidth="1"/>
    <col min="18" max="18" width="14.90625" style="28" customWidth="1"/>
    <col min="19" max="19" width="15.453125" style="28"/>
    <col min="20" max="20" width="19.453125" style="28" bestFit="1" customWidth="1"/>
    <col min="21" max="262" width="15.453125" style="28"/>
    <col min="263" max="263" width="8" style="28" customWidth="1"/>
    <col min="264" max="264" width="10.54296875" style="28" customWidth="1"/>
    <col min="265" max="265" width="7.453125" style="28" customWidth="1"/>
    <col min="266" max="266" width="19.6328125" style="28" customWidth="1"/>
    <col min="267" max="267" width="15.453125" style="28"/>
    <col min="268" max="268" width="13.453125" style="28" customWidth="1"/>
    <col min="269" max="269" width="24.6328125" style="28" bestFit="1" customWidth="1"/>
    <col min="270" max="270" width="25" style="28" customWidth="1"/>
    <col min="271" max="271" width="16.90625" style="28" customWidth="1"/>
    <col min="272" max="272" width="8.453125" style="28" customWidth="1"/>
    <col min="273" max="273" width="16" style="28" bestFit="1" customWidth="1"/>
    <col min="274" max="274" width="14.90625" style="28" customWidth="1"/>
    <col min="275" max="275" width="15.453125" style="28"/>
    <col min="276" max="276" width="19.453125" style="28" bestFit="1" customWidth="1"/>
    <col min="277" max="518" width="15.453125" style="28"/>
    <col min="519" max="519" width="8" style="28" customWidth="1"/>
    <col min="520" max="520" width="10.54296875" style="28" customWidth="1"/>
    <col min="521" max="521" width="7.453125" style="28" customWidth="1"/>
    <col min="522" max="522" width="19.6328125" style="28" customWidth="1"/>
    <col min="523" max="523" width="15.453125" style="28"/>
    <col min="524" max="524" width="13.453125" style="28" customWidth="1"/>
    <col min="525" max="525" width="24.6328125" style="28" bestFit="1" customWidth="1"/>
    <col min="526" max="526" width="25" style="28" customWidth="1"/>
    <col min="527" max="527" width="16.90625" style="28" customWidth="1"/>
    <col min="528" max="528" width="8.453125" style="28" customWidth="1"/>
    <col min="529" max="529" width="16" style="28" bestFit="1" customWidth="1"/>
    <col min="530" max="530" width="14.90625" style="28" customWidth="1"/>
    <col min="531" max="531" width="15.453125" style="28"/>
    <col min="532" max="532" width="19.453125" style="28" bestFit="1" customWidth="1"/>
    <col min="533" max="774" width="15.453125" style="28"/>
    <col min="775" max="775" width="8" style="28" customWidth="1"/>
    <col min="776" max="776" width="10.54296875" style="28" customWidth="1"/>
    <col min="777" max="777" width="7.453125" style="28" customWidth="1"/>
    <col min="778" max="778" width="19.6328125" style="28" customWidth="1"/>
    <col min="779" max="779" width="15.453125" style="28"/>
    <col min="780" max="780" width="13.453125" style="28" customWidth="1"/>
    <col min="781" max="781" width="24.6328125" style="28" bestFit="1" customWidth="1"/>
    <col min="782" max="782" width="25" style="28" customWidth="1"/>
    <col min="783" max="783" width="16.90625" style="28" customWidth="1"/>
    <col min="784" max="784" width="8.453125" style="28" customWidth="1"/>
    <col min="785" max="785" width="16" style="28" bestFit="1" customWidth="1"/>
    <col min="786" max="786" width="14.90625" style="28" customWidth="1"/>
    <col min="787" max="787" width="15.453125" style="28"/>
    <col min="788" max="788" width="19.453125" style="28" bestFit="1" customWidth="1"/>
    <col min="789" max="1030" width="15.453125" style="28"/>
    <col min="1031" max="1031" width="8" style="28" customWidth="1"/>
    <col min="1032" max="1032" width="10.54296875" style="28" customWidth="1"/>
    <col min="1033" max="1033" width="7.453125" style="28" customWidth="1"/>
    <col min="1034" max="1034" width="19.6328125" style="28" customWidth="1"/>
    <col min="1035" max="1035" width="15.453125" style="28"/>
    <col min="1036" max="1036" width="13.453125" style="28" customWidth="1"/>
    <col min="1037" max="1037" width="24.6328125" style="28" bestFit="1" customWidth="1"/>
    <col min="1038" max="1038" width="25" style="28" customWidth="1"/>
    <col min="1039" max="1039" width="16.90625" style="28" customWidth="1"/>
    <col min="1040" max="1040" width="8.453125" style="28" customWidth="1"/>
    <col min="1041" max="1041" width="16" style="28" bestFit="1" customWidth="1"/>
    <col min="1042" max="1042" width="14.90625" style="28" customWidth="1"/>
    <col min="1043" max="1043" width="15.453125" style="28"/>
    <col min="1044" max="1044" width="19.453125" style="28" bestFit="1" customWidth="1"/>
    <col min="1045" max="1286" width="15.453125" style="28"/>
    <col min="1287" max="1287" width="8" style="28" customWidth="1"/>
    <col min="1288" max="1288" width="10.54296875" style="28" customWidth="1"/>
    <col min="1289" max="1289" width="7.453125" style="28" customWidth="1"/>
    <col min="1290" max="1290" width="19.6328125" style="28" customWidth="1"/>
    <col min="1291" max="1291" width="15.453125" style="28"/>
    <col min="1292" max="1292" width="13.453125" style="28" customWidth="1"/>
    <col min="1293" max="1293" width="24.6328125" style="28" bestFit="1" customWidth="1"/>
    <col min="1294" max="1294" width="25" style="28" customWidth="1"/>
    <col min="1295" max="1295" width="16.90625" style="28" customWidth="1"/>
    <col min="1296" max="1296" width="8.453125" style="28" customWidth="1"/>
    <col min="1297" max="1297" width="16" style="28" bestFit="1" customWidth="1"/>
    <col min="1298" max="1298" width="14.90625" style="28" customWidth="1"/>
    <col min="1299" max="1299" width="15.453125" style="28"/>
    <col min="1300" max="1300" width="19.453125" style="28" bestFit="1" customWidth="1"/>
    <col min="1301" max="1542" width="15.453125" style="28"/>
    <col min="1543" max="1543" width="8" style="28" customWidth="1"/>
    <col min="1544" max="1544" width="10.54296875" style="28" customWidth="1"/>
    <col min="1545" max="1545" width="7.453125" style="28" customWidth="1"/>
    <col min="1546" max="1546" width="19.6328125" style="28" customWidth="1"/>
    <col min="1547" max="1547" width="15.453125" style="28"/>
    <col min="1548" max="1548" width="13.453125" style="28" customWidth="1"/>
    <col min="1549" max="1549" width="24.6328125" style="28" bestFit="1" customWidth="1"/>
    <col min="1550" max="1550" width="25" style="28" customWidth="1"/>
    <col min="1551" max="1551" width="16.90625" style="28" customWidth="1"/>
    <col min="1552" max="1552" width="8.453125" style="28" customWidth="1"/>
    <col min="1553" max="1553" width="16" style="28" bestFit="1" customWidth="1"/>
    <col min="1554" max="1554" width="14.90625" style="28" customWidth="1"/>
    <col min="1555" max="1555" width="15.453125" style="28"/>
    <col min="1556" max="1556" width="19.453125" style="28" bestFit="1" customWidth="1"/>
    <col min="1557" max="1798" width="15.453125" style="28"/>
    <col min="1799" max="1799" width="8" style="28" customWidth="1"/>
    <col min="1800" max="1800" width="10.54296875" style="28" customWidth="1"/>
    <col min="1801" max="1801" width="7.453125" style="28" customWidth="1"/>
    <col min="1802" max="1802" width="19.6328125" style="28" customWidth="1"/>
    <col min="1803" max="1803" width="15.453125" style="28"/>
    <col min="1804" max="1804" width="13.453125" style="28" customWidth="1"/>
    <col min="1805" max="1805" width="24.6328125" style="28" bestFit="1" customWidth="1"/>
    <col min="1806" max="1806" width="25" style="28" customWidth="1"/>
    <col min="1807" max="1807" width="16.90625" style="28" customWidth="1"/>
    <col min="1808" max="1808" width="8.453125" style="28" customWidth="1"/>
    <col min="1809" max="1809" width="16" style="28" bestFit="1" customWidth="1"/>
    <col min="1810" max="1810" width="14.90625" style="28" customWidth="1"/>
    <col min="1811" max="1811" width="15.453125" style="28"/>
    <col min="1812" max="1812" width="19.453125" style="28" bestFit="1" customWidth="1"/>
    <col min="1813" max="2054" width="15.453125" style="28"/>
    <col min="2055" max="2055" width="8" style="28" customWidth="1"/>
    <col min="2056" max="2056" width="10.54296875" style="28" customWidth="1"/>
    <col min="2057" max="2057" width="7.453125" style="28" customWidth="1"/>
    <col min="2058" max="2058" width="19.6328125" style="28" customWidth="1"/>
    <col min="2059" max="2059" width="15.453125" style="28"/>
    <col min="2060" max="2060" width="13.453125" style="28" customWidth="1"/>
    <col min="2061" max="2061" width="24.6328125" style="28" bestFit="1" customWidth="1"/>
    <col min="2062" max="2062" width="25" style="28" customWidth="1"/>
    <col min="2063" max="2063" width="16.90625" style="28" customWidth="1"/>
    <col min="2064" max="2064" width="8.453125" style="28" customWidth="1"/>
    <col min="2065" max="2065" width="16" style="28" bestFit="1" customWidth="1"/>
    <col min="2066" max="2066" width="14.90625" style="28" customWidth="1"/>
    <col min="2067" max="2067" width="15.453125" style="28"/>
    <col min="2068" max="2068" width="19.453125" style="28" bestFit="1" customWidth="1"/>
    <col min="2069" max="2310" width="15.453125" style="28"/>
    <col min="2311" max="2311" width="8" style="28" customWidth="1"/>
    <col min="2312" max="2312" width="10.54296875" style="28" customWidth="1"/>
    <col min="2313" max="2313" width="7.453125" style="28" customWidth="1"/>
    <col min="2314" max="2314" width="19.6328125" style="28" customWidth="1"/>
    <col min="2315" max="2315" width="15.453125" style="28"/>
    <col min="2316" max="2316" width="13.453125" style="28" customWidth="1"/>
    <col min="2317" max="2317" width="24.6328125" style="28" bestFit="1" customWidth="1"/>
    <col min="2318" max="2318" width="25" style="28" customWidth="1"/>
    <col min="2319" max="2319" width="16.90625" style="28" customWidth="1"/>
    <col min="2320" max="2320" width="8.453125" style="28" customWidth="1"/>
    <col min="2321" max="2321" width="16" style="28" bestFit="1" customWidth="1"/>
    <col min="2322" max="2322" width="14.90625" style="28" customWidth="1"/>
    <col min="2323" max="2323" width="15.453125" style="28"/>
    <col min="2324" max="2324" width="19.453125" style="28" bestFit="1" customWidth="1"/>
    <col min="2325" max="2566" width="15.453125" style="28"/>
    <col min="2567" max="2567" width="8" style="28" customWidth="1"/>
    <col min="2568" max="2568" width="10.54296875" style="28" customWidth="1"/>
    <col min="2569" max="2569" width="7.453125" style="28" customWidth="1"/>
    <col min="2570" max="2570" width="19.6328125" style="28" customWidth="1"/>
    <col min="2571" max="2571" width="15.453125" style="28"/>
    <col min="2572" max="2572" width="13.453125" style="28" customWidth="1"/>
    <col min="2573" max="2573" width="24.6328125" style="28" bestFit="1" customWidth="1"/>
    <col min="2574" max="2574" width="25" style="28" customWidth="1"/>
    <col min="2575" max="2575" width="16.90625" style="28" customWidth="1"/>
    <col min="2576" max="2576" width="8.453125" style="28" customWidth="1"/>
    <col min="2577" max="2577" width="16" style="28" bestFit="1" customWidth="1"/>
    <col min="2578" max="2578" width="14.90625" style="28" customWidth="1"/>
    <col min="2579" max="2579" width="15.453125" style="28"/>
    <col min="2580" max="2580" width="19.453125" style="28" bestFit="1" customWidth="1"/>
    <col min="2581" max="2822" width="15.453125" style="28"/>
    <col min="2823" max="2823" width="8" style="28" customWidth="1"/>
    <col min="2824" max="2824" width="10.54296875" style="28" customWidth="1"/>
    <col min="2825" max="2825" width="7.453125" style="28" customWidth="1"/>
    <col min="2826" max="2826" width="19.6328125" style="28" customWidth="1"/>
    <col min="2827" max="2827" width="15.453125" style="28"/>
    <col min="2828" max="2828" width="13.453125" style="28" customWidth="1"/>
    <col min="2829" max="2829" width="24.6328125" style="28" bestFit="1" customWidth="1"/>
    <col min="2830" max="2830" width="25" style="28" customWidth="1"/>
    <col min="2831" max="2831" width="16.90625" style="28" customWidth="1"/>
    <col min="2832" max="2832" width="8.453125" style="28" customWidth="1"/>
    <col min="2833" max="2833" width="16" style="28" bestFit="1" customWidth="1"/>
    <col min="2834" max="2834" width="14.90625" style="28" customWidth="1"/>
    <col min="2835" max="2835" width="15.453125" style="28"/>
    <col min="2836" max="2836" width="19.453125" style="28" bestFit="1" customWidth="1"/>
    <col min="2837" max="3078" width="15.453125" style="28"/>
    <col min="3079" max="3079" width="8" style="28" customWidth="1"/>
    <col min="3080" max="3080" width="10.54296875" style="28" customWidth="1"/>
    <col min="3081" max="3081" width="7.453125" style="28" customWidth="1"/>
    <col min="3082" max="3082" width="19.6328125" style="28" customWidth="1"/>
    <col min="3083" max="3083" width="15.453125" style="28"/>
    <col min="3084" max="3084" width="13.453125" style="28" customWidth="1"/>
    <col min="3085" max="3085" width="24.6328125" style="28" bestFit="1" customWidth="1"/>
    <col min="3086" max="3086" width="25" style="28" customWidth="1"/>
    <col min="3087" max="3087" width="16.90625" style="28" customWidth="1"/>
    <col min="3088" max="3088" width="8.453125" style="28" customWidth="1"/>
    <col min="3089" max="3089" width="16" style="28" bestFit="1" customWidth="1"/>
    <col min="3090" max="3090" width="14.90625" style="28" customWidth="1"/>
    <col min="3091" max="3091" width="15.453125" style="28"/>
    <col min="3092" max="3092" width="19.453125" style="28" bestFit="1" customWidth="1"/>
    <col min="3093" max="3334" width="15.453125" style="28"/>
    <col min="3335" max="3335" width="8" style="28" customWidth="1"/>
    <col min="3336" max="3336" width="10.54296875" style="28" customWidth="1"/>
    <col min="3337" max="3337" width="7.453125" style="28" customWidth="1"/>
    <col min="3338" max="3338" width="19.6328125" style="28" customWidth="1"/>
    <col min="3339" max="3339" width="15.453125" style="28"/>
    <col min="3340" max="3340" width="13.453125" style="28" customWidth="1"/>
    <col min="3341" max="3341" width="24.6328125" style="28" bestFit="1" customWidth="1"/>
    <col min="3342" max="3342" width="25" style="28" customWidth="1"/>
    <col min="3343" max="3343" width="16.90625" style="28" customWidth="1"/>
    <col min="3344" max="3344" width="8.453125" style="28" customWidth="1"/>
    <col min="3345" max="3345" width="16" style="28" bestFit="1" customWidth="1"/>
    <col min="3346" max="3346" width="14.90625" style="28" customWidth="1"/>
    <col min="3347" max="3347" width="15.453125" style="28"/>
    <col min="3348" max="3348" width="19.453125" style="28" bestFit="1" customWidth="1"/>
    <col min="3349" max="3590" width="15.453125" style="28"/>
    <col min="3591" max="3591" width="8" style="28" customWidth="1"/>
    <col min="3592" max="3592" width="10.54296875" style="28" customWidth="1"/>
    <col min="3593" max="3593" width="7.453125" style="28" customWidth="1"/>
    <col min="3594" max="3594" width="19.6328125" style="28" customWidth="1"/>
    <col min="3595" max="3595" width="15.453125" style="28"/>
    <col min="3596" max="3596" width="13.453125" style="28" customWidth="1"/>
    <col min="3597" max="3597" width="24.6328125" style="28" bestFit="1" customWidth="1"/>
    <col min="3598" max="3598" width="25" style="28" customWidth="1"/>
    <col min="3599" max="3599" width="16.90625" style="28" customWidth="1"/>
    <col min="3600" max="3600" width="8.453125" style="28" customWidth="1"/>
    <col min="3601" max="3601" width="16" style="28" bestFit="1" customWidth="1"/>
    <col min="3602" max="3602" width="14.90625" style="28" customWidth="1"/>
    <col min="3603" max="3603" width="15.453125" style="28"/>
    <col min="3604" max="3604" width="19.453125" style="28" bestFit="1" customWidth="1"/>
    <col min="3605" max="3846" width="15.453125" style="28"/>
    <col min="3847" max="3847" width="8" style="28" customWidth="1"/>
    <col min="3848" max="3848" width="10.54296875" style="28" customWidth="1"/>
    <col min="3849" max="3849" width="7.453125" style="28" customWidth="1"/>
    <col min="3850" max="3850" width="19.6328125" style="28" customWidth="1"/>
    <col min="3851" max="3851" width="15.453125" style="28"/>
    <col min="3852" max="3852" width="13.453125" style="28" customWidth="1"/>
    <col min="3853" max="3853" width="24.6328125" style="28" bestFit="1" customWidth="1"/>
    <col min="3854" max="3854" width="25" style="28" customWidth="1"/>
    <col min="3855" max="3855" width="16.90625" style="28" customWidth="1"/>
    <col min="3856" max="3856" width="8.453125" style="28" customWidth="1"/>
    <col min="3857" max="3857" width="16" style="28" bestFit="1" customWidth="1"/>
    <col min="3858" max="3858" width="14.90625" style="28" customWidth="1"/>
    <col min="3859" max="3859" width="15.453125" style="28"/>
    <col min="3860" max="3860" width="19.453125" style="28" bestFit="1" customWidth="1"/>
    <col min="3861" max="4102" width="15.453125" style="28"/>
    <col min="4103" max="4103" width="8" style="28" customWidth="1"/>
    <col min="4104" max="4104" width="10.54296875" style="28" customWidth="1"/>
    <col min="4105" max="4105" width="7.453125" style="28" customWidth="1"/>
    <col min="4106" max="4106" width="19.6328125" style="28" customWidth="1"/>
    <col min="4107" max="4107" width="15.453125" style="28"/>
    <col min="4108" max="4108" width="13.453125" style="28" customWidth="1"/>
    <col min="4109" max="4109" width="24.6328125" style="28" bestFit="1" customWidth="1"/>
    <col min="4110" max="4110" width="25" style="28" customWidth="1"/>
    <col min="4111" max="4111" width="16.90625" style="28" customWidth="1"/>
    <col min="4112" max="4112" width="8.453125" style="28" customWidth="1"/>
    <col min="4113" max="4113" width="16" style="28" bestFit="1" customWidth="1"/>
    <col min="4114" max="4114" width="14.90625" style="28" customWidth="1"/>
    <col min="4115" max="4115" width="15.453125" style="28"/>
    <col min="4116" max="4116" width="19.453125" style="28" bestFit="1" customWidth="1"/>
    <col min="4117" max="4358" width="15.453125" style="28"/>
    <col min="4359" max="4359" width="8" style="28" customWidth="1"/>
    <col min="4360" max="4360" width="10.54296875" style="28" customWidth="1"/>
    <col min="4361" max="4361" width="7.453125" style="28" customWidth="1"/>
    <col min="4362" max="4362" width="19.6328125" style="28" customWidth="1"/>
    <col min="4363" max="4363" width="15.453125" style="28"/>
    <col min="4364" max="4364" width="13.453125" style="28" customWidth="1"/>
    <col min="4365" max="4365" width="24.6328125" style="28" bestFit="1" customWidth="1"/>
    <col min="4366" max="4366" width="25" style="28" customWidth="1"/>
    <col min="4367" max="4367" width="16.90625" style="28" customWidth="1"/>
    <col min="4368" max="4368" width="8.453125" style="28" customWidth="1"/>
    <col min="4369" max="4369" width="16" style="28" bestFit="1" customWidth="1"/>
    <col min="4370" max="4370" width="14.90625" style="28" customWidth="1"/>
    <col min="4371" max="4371" width="15.453125" style="28"/>
    <col min="4372" max="4372" width="19.453125" style="28" bestFit="1" customWidth="1"/>
    <col min="4373" max="4614" width="15.453125" style="28"/>
    <col min="4615" max="4615" width="8" style="28" customWidth="1"/>
    <col min="4616" max="4616" width="10.54296875" style="28" customWidth="1"/>
    <col min="4617" max="4617" width="7.453125" style="28" customWidth="1"/>
    <col min="4618" max="4618" width="19.6328125" style="28" customWidth="1"/>
    <col min="4619" max="4619" width="15.453125" style="28"/>
    <col min="4620" max="4620" width="13.453125" style="28" customWidth="1"/>
    <col min="4621" max="4621" width="24.6328125" style="28" bestFit="1" customWidth="1"/>
    <col min="4622" max="4622" width="25" style="28" customWidth="1"/>
    <col min="4623" max="4623" width="16.90625" style="28" customWidth="1"/>
    <col min="4624" max="4624" width="8.453125" style="28" customWidth="1"/>
    <col min="4625" max="4625" width="16" style="28" bestFit="1" customWidth="1"/>
    <col min="4626" max="4626" width="14.90625" style="28" customWidth="1"/>
    <col min="4627" max="4627" width="15.453125" style="28"/>
    <col min="4628" max="4628" width="19.453125" style="28" bestFit="1" customWidth="1"/>
    <col min="4629" max="4870" width="15.453125" style="28"/>
    <col min="4871" max="4871" width="8" style="28" customWidth="1"/>
    <col min="4872" max="4872" width="10.54296875" style="28" customWidth="1"/>
    <col min="4873" max="4873" width="7.453125" style="28" customWidth="1"/>
    <col min="4874" max="4874" width="19.6328125" style="28" customWidth="1"/>
    <col min="4875" max="4875" width="15.453125" style="28"/>
    <col min="4876" max="4876" width="13.453125" style="28" customWidth="1"/>
    <col min="4877" max="4877" width="24.6328125" style="28" bestFit="1" customWidth="1"/>
    <col min="4878" max="4878" width="25" style="28" customWidth="1"/>
    <col min="4879" max="4879" width="16.90625" style="28" customWidth="1"/>
    <col min="4880" max="4880" width="8.453125" style="28" customWidth="1"/>
    <col min="4881" max="4881" width="16" style="28" bestFit="1" customWidth="1"/>
    <col min="4882" max="4882" width="14.90625" style="28" customWidth="1"/>
    <col min="4883" max="4883" width="15.453125" style="28"/>
    <col min="4884" max="4884" width="19.453125" style="28" bestFit="1" customWidth="1"/>
    <col min="4885" max="5126" width="15.453125" style="28"/>
    <col min="5127" max="5127" width="8" style="28" customWidth="1"/>
    <col min="5128" max="5128" width="10.54296875" style="28" customWidth="1"/>
    <col min="5129" max="5129" width="7.453125" style="28" customWidth="1"/>
    <col min="5130" max="5130" width="19.6328125" style="28" customWidth="1"/>
    <col min="5131" max="5131" width="15.453125" style="28"/>
    <col min="5132" max="5132" width="13.453125" style="28" customWidth="1"/>
    <col min="5133" max="5133" width="24.6328125" style="28" bestFit="1" customWidth="1"/>
    <col min="5134" max="5134" width="25" style="28" customWidth="1"/>
    <col min="5135" max="5135" width="16.90625" style="28" customWidth="1"/>
    <col min="5136" max="5136" width="8.453125" style="28" customWidth="1"/>
    <col min="5137" max="5137" width="16" style="28" bestFit="1" customWidth="1"/>
    <col min="5138" max="5138" width="14.90625" style="28" customWidth="1"/>
    <col min="5139" max="5139" width="15.453125" style="28"/>
    <col min="5140" max="5140" width="19.453125" style="28" bestFit="1" customWidth="1"/>
    <col min="5141" max="5382" width="15.453125" style="28"/>
    <col min="5383" max="5383" width="8" style="28" customWidth="1"/>
    <col min="5384" max="5384" width="10.54296875" style="28" customWidth="1"/>
    <col min="5385" max="5385" width="7.453125" style="28" customWidth="1"/>
    <col min="5386" max="5386" width="19.6328125" style="28" customWidth="1"/>
    <col min="5387" max="5387" width="15.453125" style="28"/>
    <col min="5388" max="5388" width="13.453125" style="28" customWidth="1"/>
    <col min="5389" max="5389" width="24.6328125" style="28" bestFit="1" customWidth="1"/>
    <col min="5390" max="5390" width="25" style="28" customWidth="1"/>
    <col min="5391" max="5391" width="16.90625" style="28" customWidth="1"/>
    <col min="5392" max="5392" width="8.453125" style="28" customWidth="1"/>
    <col min="5393" max="5393" width="16" style="28" bestFit="1" customWidth="1"/>
    <col min="5394" max="5394" width="14.90625" style="28" customWidth="1"/>
    <col min="5395" max="5395" width="15.453125" style="28"/>
    <col min="5396" max="5396" width="19.453125" style="28" bestFit="1" customWidth="1"/>
    <col min="5397" max="5638" width="15.453125" style="28"/>
    <col min="5639" max="5639" width="8" style="28" customWidth="1"/>
    <col min="5640" max="5640" width="10.54296875" style="28" customWidth="1"/>
    <col min="5641" max="5641" width="7.453125" style="28" customWidth="1"/>
    <col min="5642" max="5642" width="19.6328125" style="28" customWidth="1"/>
    <col min="5643" max="5643" width="15.453125" style="28"/>
    <col min="5644" max="5644" width="13.453125" style="28" customWidth="1"/>
    <col min="5645" max="5645" width="24.6328125" style="28" bestFit="1" customWidth="1"/>
    <col min="5646" max="5646" width="25" style="28" customWidth="1"/>
    <col min="5647" max="5647" width="16.90625" style="28" customWidth="1"/>
    <col min="5648" max="5648" width="8.453125" style="28" customWidth="1"/>
    <col min="5649" max="5649" width="16" style="28" bestFit="1" customWidth="1"/>
    <col min="5650" max="5650" width="14.90625" style="28" customWidth="1"/>
    <col min="5651" max="5651" width="15.453125" style="28"/>
    <col min="5652" max="5652" width="19.453125" style="28" bestFit="1" customWidth="1"/>
    <col min="5653" max="5894" width="15.453125" style="28"/>
    <col min="5895" max="5895" width="8" style="28" customWidth="1"/>
    <col min="5896" max="5896" width="10.54296875" style="28" customWidth="1"/>
    <col min="5897" max="5897" width="7.453125" style="28" customWidth="1"/>
    <col min="5898" max="5898" width="19.6328125" style="28" customWidth="1"/>
    <col min="5899" max="5899" width="15.453125" style="28"/>
    <col min="5900" max="5900" width="13.453125" style="28" customWidth="1"/>
    <col min="5901" max="5901" width="24.6328125" style="28" bestFit="1" customWidth="1"/>
    <col min="5902" max="5902" width="25" style="28" customWidth="1"/>
    <col min="5903" max="5903" width="16.90625" style="28" customWidth="1"/>
    <col min="5904" max="5904" width="8.453125" style="28" customWidth="1"/>
    <col min="5905" max="5905" width="16" style="28" bestFit="1" customWidth="1"/>
    <col min="5906" max="5906" width="14.90625" style="28" customWidth="1"/>
    <col min="5907" max="5907" width="15.453125" style="28"/>
    <col min="5908" max="5908" width="19.453125" style="28" bestFit="1" customWidth="1"/>
    <col min="5909" max="6150" width="15.453125" style="28"/>
    <col min="6151" max="6151" width="8" style="28" customWidth="1"/>
    <col min="6152" max="6152" width="10.54296875" style="28" customWidth="1"/>
    <col min="6153" max="6153" width="7.453125" style="28" customWidth="1"/>
    <col min="6154" max="6154" width="19.6328125" style="28" customWidth="1"/>
    <col min="6155" max="6155" width="15.453125" style="28"/>
    <col min="6156" max="6156" width="13.453125" style="28" customWidth="1"/>
    <col min="6157" max="6157" width="24.6328125" style="28" bestFit="1" customWidth="1"/>
    <col min="6158" max="6158" width="25" style="28" customWidth="1"/>
    <col min="6159" max="6159" width="16.90625" style="28" customWidth="1"/>
    <col min="6160" max="6160" width="8.453125" style="28" customWidth="1"/>
    <col min="6161" max="6161" width="16" style="28" bestFit="1" customWidth="1"/>
    <col min="6162" max="6162" width="14.90625" style="28" customWidth="1"/>
    <col min="6163" max="6163" width="15.453125" style="28"/>
    <col min="6164" max="6164" width="19.453125" style="28" bestFit="1" customWidth="1"/>
    <col min="6165" max="6406" width="15.453125" style="28"/>
    <col min="6407" max="6407" width="8" style="28" customWidth="1"/>
    <col min="6408" max="6408" width="10.54296875" style="28" customWidth="1"/>
    <col min="6409" max="6409" width="7.453125" style="28" customWidth="1"/>
    <col min="6410" max="6410" width="19.6328125" style="28" customWidth="1"/>
    <col min="6411" max="6411" width="15.453125" style="28"/>
    <col min="6412" max="6412" width="13.453125" style="28" customWidth="1"/>
    <col min="6413" max="6413" width="24.6328125" style="28" bestFit="1" customWidth="1"/>
    <col min="6414" max="6414" width="25" style="28" customWidth="1"/>
    <col min="6415" max="6415" width="16.90625" style="28" customWidth="1"/>
    <col min="6416" max="6416" width="8.453125" style="28" customWidth="1"/>
    <col min="6417" max="6417" width="16" style="28" bestFit="1" customWidth="1"/>
    <col min="6418" max="6418" width="14.90625" style="28" customWidth="1"/>
    <col min="6419" max="6419" width="15.453125" style="28"/>
    <col min="6420" max="6420" width="19.453125" style="28" bestFit="1" customWidth="1"/>
    <col min="6421" max="6662" width="15.453125" style="28"/>
    <col min="6663" max="6663" width="8" style="28" customWidth="1"/>
    <col min="6664" max="6664" width="10.54296875" style="28" customWidth="1"/>
    <col min="6665" max="6665" width="7.453125" style="28" customWidth="1"/>
    <col min="6666" max="6666" width="19.6328125" style="28" customWidth="1"/>
    <col min="6667" max="6667" width="15.453125" style="28"/>
    <col min="6668" max="6668" width="13.453125" style="28" customWidth="1"/>
    <col min="6669" max="6669" width="24.6328125" style="28" bestFit="1" customWidth="1"/>
    <col min="6670" max="6670" width="25" style="28" customWidth="1"/>
    <col min="6671" max="6671" width="16.90625" style="28" customWidth="1"/>
    <col min="6672" max="6672" width="8.453125" style="28" customWidth="1"/>
    <col min="6673" max="6673" width="16" style="28" bestFit="1" customWidth="1"/>
    <col min="6674" max="6674" width="14.90625" style="28" customWidth="1"/>
    <col min="6675" max="6675" width="15.453125" style="28"/>
    <col min="6676" max="6676" width="19.453125" style="28" bestFit="1" customWidth="1"/>
    <col min="6677" max="6918" width="15.453125" style="28"/>
    <col min="6919" max="6919" width="8" style="28" customWidth="1"/>
    <col min="6920" max="6920" width="10.54296875" style="28" customWidth="1"/>
    <col min="6921" max="6921" width="7.453125" style="28" customWidth="1"/>
    <col min="6922" max="6922" width="19.6328125" style="28" customWidth="1"/>
    <col min="6923" max="6923" width="15.453125" style="28"/>
    <col min="6924" max="6924" width="13.453125" style="28" customWidth="1"/>
    <col min="6925" max="6925" width="24.6328125" style="28" bestFit="1" customWidth="1"/>
    <col min="6926" max="6926" width="25" style="28" customWidth="1"/>
    <col min="6927" max="6927" width="16.90625" style="28" customWidth="1"/>
    <col min="6928" max="6928" width="8.453125" style="28" customWidth="1"/>
    <col min="6929" max="6929" width="16" style="28" bestFit="1" customWidth="1"/>
    <col min="6930" max="6930" width="14.90625" style="28" customWidth="1"/>
    <col min="6931" max="6931" width="15.453125" style="28"/>
    <col min="6932" max="6932" width="19.453125" style="28" bestFit="1" customWidth="1"/>
    <col min="6933" max="7174" width="15.453125" style="28"/>
    <col min="7175" max="7175" width="8" style="28" customWidth="1"/>
    <col min="7176" max="7176" width="10.54296875" style="28" customWidth="1"/>
    <col min="7177" max="7177" width="7.453125" style="28" customWidth="1"/>
    <col min="7178" max="7178" width="19.6328125" style="28" customWidth="1"/>
    <col min="7179" max="7179" width="15.453125" style="28"/>
    <col min="7180" max="7180" width="13.453125" style="28" customWidth="1"/>
    <col min="7181" max="7181" width="24.6328125" style="28" bestFit="1" customWidth="1"/>
    <col min="7182" max="7182" width="25" style="28" customWidth="1"/>
    <col min="7183" max="7183" width="16.90625" style="28" customWidth="1"/>
    <col min="7184" max="7184" width="8.453125" style="28" customWidth="1"/>
    <col min="7185" max="7185" width="16" style="28" bestFit="1" customWidth="1"/>
    <col min="7186" max="7186" width="14.90625" style="28" customWidth="1"/>
    <col min="7187" max="7187" width="15.453125" style="28"/>
    <col min="7188" max="7188" width="19.453125" style="28" bestFit="1" customWidth="1"/>
    <col min="7189" max="7430" width="15.453125" style="28"/>
    <col min="7431" max="7431" width="8" style="28" customWidth="1"/>
    <col min="7432" max="7432" width="10.54296875" style="28" customWidth="1"/>
    <col min="7433" max="7433" width="7.453125" style="28" customWidth="1"/>
    <col min="7434" max="7434" width="19.6328125" style="28" customWidth="1"/>
    <col min="7435" max="7435" width="15.453125" style="28"/>
    <col min="7436" max="7436" width="13.453125" style="28" customWidth="1"/>
    <col min="7437" max="7437" width="24.6328125" style="28" bestFit="1" customWidth="1"/>
    <col min="7438" max="7438" width="25" style="28" customWidth="1"/>
    <col min="7439" max="7439" width="16.90625" style="28" customWidth="1"/>
    <col min="7440" max="7440" width="8.453125" style="28" customWidth="1"/>
    <col min="7441" max="7441" width="16" style="28" bestFit="1" customWidth="1"/>
    <col min="7442" max="7442" width="14.90625" style="28" customWidth="1"/>
    <col min="7443" max="7443" width="15.453125" style="28"/>
    <col min="7444" max="7444" width="19.453125" style="28" bestFit="1" customWidth="1"/>
    <col min="7445" max="7686" width="15.453125" style="28"/>
    <col min="7687" max="7687" width="8" style="28" customWidth="1"/>
    <col min="7688" max="7688" width="10.54296875" style="28" customWidth="1"/>
    <col min="7689" max="7689" width="7.453125" style="28" customWidth="1"/>
    <col min="7690" max="7690" width="19.6328125" style="28" customWidth="1"/>
    <col min="7691" max="7691" width="15.453125" style="28"/>
    <col min="7692" max="7692" width="13.453125" style="28" customWidth="1"/>
    <col min="7693" max="7693" width="24.6328125" style="28" bestFit="1" customWidth="1"/>
    <col min="7694" max="7694" width="25" style="28" customWidth="1"/>
    <col min="7695" max="7695" width="16.90625" style="28" customWidth="1"/>
    <col min="7696" max="7696" width="8.453125" style="28" customWidth="1"/>
    <col min="7697" max="7697" width="16" style="28" bestFit="1" customWidth="1"/>
    <col min="7698" max="7698" width="14.90625" style="28" customWidth="1"/>
    <col min="7699" max="7699" width="15.453125" style="28"/>
    <col min="7700" max="7700" width="19.453125" style="28" bestFit="1" customWidth="1"/>
    <col min="7701" max="7942" width="15.453125" style="28"/>
    <col min="7943" max="7943" width="8" style="28" customWidth="1"/>
    <col min="7944" max="7944" width="10.54296875" style="28" customWidth="1"/>
    <col min="7945" max="7945" width="7.453125" style="28" customWidth="1"/>
    <col min="7946" max="7946" width="19.6328125" style="28" customWidth="1"/>
    <col min="7947" max="7947" width="15.453125" style="28"/>
    <col min="7948" max="7948" width="13.453125" style="28" customWidth="1"/>
    <col min="7949" max="7949" width="24.6328125" style="28" bestFit="1" customWidth="1"/>
    <col min="7950" max="7950" width="25" style="28" customWidth="1"/>
    <col min="7951" max="7951" width="16.90625" style="28" customWidth="1"/>
    <col min="7952" max="7952" width="8.453125" style="28" customWidth="1"/>
    <col min="7953" max="7953" width="16" style="28" bestFit="1" customWidth="1"/>
    <col min="7954" max="7954" width="14.90625" style="28" customWidth="1"/>
    <col min="7955" max="7955" width="15.453125" style="28"/>
    <col min="7956" max="7956" width="19.453125" style="28" bestFit="1" customWidth="1"/>
    <col min="7957" max="8198" width="15.453125" style="28"/>
    <col min="8199" max="8199" width="8" style="28" customWidth="1"/>
    <col min="8200" max="8200" width="10.54296875" style="28" customWidth="1"/>
    <col min="8201" max="8201" width="7.453125" style="28" customWidth="1"/>
    <col min="8202" max="8202" width="19.6328125" style="28" customWidth="1"/>
    <col min="8203" max="8203" width="15.453125" style="28"/>
    <col min="8204" max="8204" width="13.453125" style="28" customWidth="1"/>
    <col min="8205" max="8205" width="24.6328125" style="28" bestFit="1" customWidth="1"/>
    <col min="8206" max="8206" width="25" style="28" customWidth="1"/>
    <col min="8207" max="8207" width="16.90625" style="28" customWidth="1"/>
    <col min="8208" max="8208" width="8.453125" style="28" customWidth="1"/>
    <col min="8209" max="8209" width="16" style="28" bestFit="1" customWidth="1"/>
    <col min="8210" max="8210" width="14.90625" style="28" customWidth="1"/>
    <col min="8211" max="8211" width="15.453125" style="28"/>
    <col min="8212" max="8212" width="19.453125" style="28" bestFit="1" customWidth="1"/>
    <col min="8213" max="8454" width="15.453125" style="28"/>
    <col min="8455" max="8455" width="8" style="28" customWidth="1"/>
    <col min="8456" max="8456" width="10.54296875" style="28" customWidth="1"/>
    <col min="8457" max="8457" width="7.453125" style="28" customWidth="1"/>
    <col min="8458" max="8458" width="19.6328125" style="28" customWidth="1"/>
    <col min="8459" max="8459" width="15.453125" style="28"/>
    <col min="8460" max="8460" width="13.453125" style="28" customWidth="1"/>
    <col min="8461" max="8461" width="24.6328125" style="28" bestFit="1" customWidth="1"/>
    <col min="8462" max="8462" width="25" style="28" customWidth="1"/>
    <col min="8463" max="8463" width="16.90625" style="28" customWidth="1"/>
    <col min="8464" max="8464" width="8.453125" style="28" customWidth="1"/>
    <col min="8465" max="8465" width="16" style="28" bestFit="1" customWidth="1"/>
    <col min="8466" max="8466" width="14.90625" style="28" customWidth="1"/>
    <col min="8467" max="8467" width="15.453125" style="28"/>
    <col min="8468" max="8468" width="19.453125" style="28" bestFit="1" customWidth="1"/>
    <col min="8469" max="8710" width="15.453125" style="28"/>
    <col min="8711" max="8711" width="8" style="28" customWidth="1"/>
    <col min="8712" max="8712" width="10.54296875" style="28" customWidth="1"/>
    <col min="8713" max="8713" width="7.453125" style="28" customWidth="1"/>
    <col min="8714" max="8714" width="19.6328125" style="28" customWidth="1"/>
    <col min="8715" max="8715" width="15.453125" style="28"/>
    <col min="8716" max="8716" width="13.453125" style="28" customWidth="1"/>
    <col min="8717" max="8717" width="24.6328125" style="28" bestFit="1" customWidth="1"/>
    <col min="8718" max="8718" width="25" style="28" customWidth="1"/>
    <col min="8719" max="8719" width="16.90625" style="28" customWidth="1"/>
    <col min="8720" max="8720" width="8.453125" style="28" customWidth="1"/>
    <col min="8721" max="8721" width="16" style="28" bestFit="1" customWidth="1"/>
    <col min="8722" max="8722" width="14.90625" style="28" customWidth="1"/>
    <col min="8723" max="8723" width="15.453125" style="28"/>
    <col min="8724" max="8724" width="19.453125" style="28" bestFit="1" customWidth="1"/>
    <col min="8725" max="8966" width="15.453125" style="28"/>
    <col min="8967" max="8967" width="8" style="28" customWidth="1"/>
    <col min="8968" max="8968" width="10.54296875" style="28" customWidth="1"/>
    <col min="8969" max="8969" width="7.453125" style="28" customWidth="1"/>
    <col min="8970" max="8970" width="19.6328125" style="28" customWidth="1"/>
    <col min="8971" max="8971" width="15.453125" style="28"/>
    <col min="8972" max="8972" width="13.453125" style="28" customWidth="1"/>
    <col min="8973" max="8973" width="24.6328125" style="28" bestFit="1" customWidth="1"/>
    <col min="8974" max="8974" width="25" style="28" customWidth="1"/>
    <col min="8975" max="8975" width="16.90625" style="28" customWidth="1"/>
    <col min="8976" max="8976" width="8.453125" style="28" customWidth="1"/>
    <col min="8977" max="8977" width="16" style="28" bestFit="1" customWidth="1"/>
    <col min="8978" max="8978" width="14.90625" style="28" customWidth="1"/>
    <col min="8979" max="8979" width="15.453125" style="28"/>
    <col min="8980" max="8980" width="19.453125" style="28" bestFit="1" customWidth="1"/>
    <col min="8981" max="9222" width="15.453125" style="28"/>
    <col min="9223" max="9223" width="8" style="28" customWidth="1"/>
    <col min="9224" max="9224" width="10.54296875" style="28" customWidth="1"/>
    <col min="9225" max="9225" width="7.453125" style="28" customWidth="1"/>
    <col min="9226" max="9226" width="19.6328125" style="28" customWidth="1"/>
    <col min="9227" max="9227" width="15.453125" style="28"/>
    <col min="9228" max="9228" width="13.453125" style="28" customWidth="1"/>
    <col min="9229" max="9229" width="24.6328125" style="28" bestFit="1" customWidth="1"/>
    <col min="9230" max="9230" width="25" style="28" customWidth="1"/>
    <col min="9231" max="9231" width="16.90625" style="28" customWidth="1"/>
    <col min="9232" max="9232" width="8.453125" style="28" customWidth="1"/>
    <col min="9233" max="9233" width="16" style="28" bestFit="1" customWidth="1"/>
    <col min="9234" max="9234" width="14.90625" style="28" customWidth="1"/>
    <col min="9235" max="9235" width="15.453125" style="28"/>
    <col min="9236" max="9236" width="19.453125" style="28" bestFit="1" customWidth="1"/>
    <col min="9237" max="9478" width="15.453125" style="28"/>
    <col min="9479" max="9479" width="8" style="28" customWidth="1"/>
    <col min="9480" max="9480" width="10.54296875" style="28" customWidth="1"/>
    <col min="9481" max="9481" width="7.453125" style="28" customWidth="1"/>
    <col min="9482" max="9482" width="19.6328125" style="28" customWidth="1"/>
    <col min="9483" max="9483" width="15.453125" style="28"/>
    <col min="9484" max="9484" width="13.453125" style="28" customWidth="1"/>
    <col min="9485" max="9485" width="24.6328125" style="28" bestFit="1" customWidth="1"/>
    <col min="9486" max="9486" width="25" style="28" customWidth="1"/>
    <col min="9487" max="9487" width="16.90625" style="28" customWidth="1"/>
    <col min="9488" max="9488" width="8.453125" style="28" customWidth="1"/>
    <col min="9489" max="9489" width="16" style="28" bestFit="1" customWidth="1"/>
    <col min="9490" max="9490" width="14.90625" style="28" customWidth="1"/>
    <col min="9491" max="9491" width="15.453125" style="28"/>
    <col min="9492" max="9492" width="19.453125" style="28" bestFit="1" customWidth="1"/>
    <col min="9493" max="9734" width="15.453125" style="28"/>
    <col min="9735" max="9735" width="8" style="28" customWidth="1"/>
    <col min="9736" max="9736" width="10.54296875" style="28" customWidth="1"/>
    <col min="9737" max="9737" width="7.453125" style="28" customWidth="1"/>
    <col min="9738" max="9738" width="19.6328125" style="28" customWidth="1"/>
    <col min="9739" max="9739" width="15.453125" style="28"/>
    <col min="9740" max="9740" width="13.453125" style="28" customWidth="1"/>
    <col min="9741" max="9741" width="24.6328125" style="28" bestFit="1" customWidth="1"/>
    <col min="9742" max="9742" width="25" style="28" customWidth="1"/>
    <col min="9743" max="9743" width="16.90625" style="28" customWidth="1"/>
    <col min="9744" max="9744" width="8.453125" style="28" customWidth="1"/>
    <col min="9745" max="9745" width="16" style="28" bestFit="1" customWidth="1"/>
    <col min="9746" max="9746" width="14.90625" style="28" customWidth="1"/>
    <col min="9747" max="9747" width="15.453125" style="28"/>
    <col min="9748" max="9748" width="19.453125" style="28" bestFit="1" customWidth="1"/>
    <col min="9749" max="9990" width="15.453125" style="28"/>
    <col min="9991" max="9991" width="8" style="28" customWidth="1"/>
    <col min="9992" max="9992" width="10.54296875" style="28" customWidth="1"/>
    <col min="9993" max="9993" width="7.453125" style="28" customWidth="1"/>
    <col min="9994" max="9994" width="19.6328125" style="28" customWidth="1"/>
    <col min="9995" max="9995" width="15.453125" style="28"/>
    <col min="9996" max="9996" width="13.453125" style="28" customWidth="1"/>
    <col min="9997" max="9997" width="24.6328125" style="28" bestFit="1" customWidth="1"/>
    <col min="9998" max="9998" width="25" style="28" customWidth="1"/>
    <col min="9999" max="9999" width="16.90625" style="28" customWidth="1"/>
    <col min="10000" max="10000" width="8.453125" style="28" customWidth="1"/>
    <col min="10001" max="10001" width="16" style="28" bestFit="1" customWidth="1"/>
    <col min="10002" max="10002" width="14.90625" style="28" customWidth="1"/>
    <col min="10003" max="10003" width="15.453125" style="28"/>
    <col min="10004" max="10004" width="19.453125" style="28" bestFit="1" customWidth="1"/>
    <col min="10005" max="10246" width="15.453125" style="28"/>
    <col min="10247" max="10247" width="8" style="28" customWidth="1"/>
    <col min="10248" max="10248" width="10.54296875" style="28" customWidth="1"/>
    <col min="10249" max="10249" width="7.453125" style="28" customWidth="1"/>
    <col min="10250" max="10250" width="19.6328125" style="28" customWidth="1"/>
    <col min="10251" max="10251" width="15.453125" style="28"/>
    <col min="10252" max="10252" width="13.453125" style="28" customWidth="1"/>
    <col min="10253" max="10253" width="24.6328125" style="28" bestFit="1" customWidth="1"/>
    <col min="10254" max="10254" width="25" style="28" customWidth="1"/>
    <col min="10255" max="10255" width="16.90625" style="28" customWidth="1"/>
    <col min="10256" max="10256" width="8.453125" style="28" customWidth="1"/>
    <col min="10257" max="10257" width="16" style="28" bestFit="1" customWidth="1"/>
    <col min="10258" max="10258" width="14.90625" style="28" customWidth="1"/>
    <col min="10259" max="10259" width="15.453125" style="28"/>
    <col min="10260" max="10260" width="19.453125" style="28" bestFit="1" customWidth="1"/>
    <col min="10261" max="10502" width="15.453125" style="28"/>
    <col min="10503" max="10503" width="8" style="28" customWidth="1"/>
    <col min="10504" max="10504" width="10.54296875" style="28" customWidth="1"/>
    <col min="10505" max="10505" width="7.453125" style="28" customWidth="1"/>
    <col min="10506" max="10506" width="19.6328125" style="28" customWidth="1"/>
    <col min="10507" max="10507" width="15.453125" style="28"/>
    <col min="10508" max="10508" width="13.453125" style="28" customWidth="1"/>
    <col min="10509" max="10509" width="24.6328125" style="28" bestFit="1" customWidth="1"/>
    <col min="10510" max="10510" width="25" style="28" customWidth="1"/>
    <col min="10511" max="10511" width="16.90625" style="28" customWidth="1"/>
    <col min="10512" max="10512" width="8.453125" style="28" customWidth="1"/>
    <col min="10513" max="10513" width="16" style="28" bestFit="1" customWidth="1"/>
    <col min="10514" max="10514" width="14.90625" style="28" customWidth="1"/>
    <col min="10515" max="10515" width="15.453125" style="28"/>
    <col min="10516" max="10516" width="19.453125" style="28" bestFit="1" customWidth="1"/>
    <col min="10517" max="10758" width="15.453125" style="28"/>
    <col min="10759" max="10759" width="8" style="28" customWidth="1"/>
    <col min="10760" max="10760" width="10.54296875" style="28" customWidth="1"/>
    <col min="10761" max="10761" width="7.453125" style="28" customWidth="1"/>
    <col min="10762" max="10762" width="19.6328125" style="28" customWidth="1"/>
    <col min="10763" max="10763" width="15.453125" style="28"/>
    <col min="10764" max="10764" width="13.453125" style="28" customWidth="1"/>
    <col min="10765" max="10765" width="24.6328125" style="28" bestFit="1" customWidth="1"/>
    <col min="10766" max="10766" width="25" style="28" customWidth="1"/>
    <col min="10767" max="10767" width="16.90625" style="28" customWidth="1"/>
    <col min="10768" max="10768" width="8.453125" style="28" customWidth="1"/>
    <col min="10769" max="10769" width="16" style="28" bestFit="1" customWidth="1"/>
    <col min="10770" max="10770" width="14.90625" style="28" customWidth="1"/>
    <col min="10771" max="10771" width="15.453125" style="28"/>
    <col min="10772" max="10772" width="19.453125" style="28" bestFit="1" customWidth="1"/>
    <col min="10773" max="11014" width="15.453125" style="28"/>
    <col min="11015" max="11015" width="8" style="28" customWidth="1"/>
    <col min="11016" max="11016" width="10.54296875" style="28" customWidth="1"/>
    <col min="11017" max="11017" width="7.453125" style="28" customWidth="1"/>
    <col min="11018" max="11018" width="19.6328125" style="28" customWidth="1"/>
    <col min="11019" max="11019" width="15.453125" style="28"/>
    <col min="11020" max="11020" width="13.453125" style="28" customWidth="1"/>
    <col min="11021" max="11021" width="24.6328125" style="28" bestFit="1" customWidth="1"/>
    <col min="11022" max="11022" width="25" style="28" customWidth="1"/>
    <col min="11023" max="11023" width="16.90625" style="28" customWidth="1"/>
    <col min="11024" max="11024" width="8.453125" style="28" customWidth="1"/>
    <col min="11025" max="11025" width="16" style="28" bestFit="1" customWidth="1"/>
    <col min="11026" max="11026" width="14.90625" style="28" customWidth="1"/>
    <col min="11027" max="11027" width="15.453125" style="28"/>
    <col min="11028" max="11028" width="19.453125" style="28" bestFit="1" customWidth="1"/>
    <col min="11029" max="11270" width="15.453125" style="28"/>
    <col min="11271" max="11271" width="8" style="28" customWidth="1"/>
    <col min="11272" max="11272" width="10.54296875" style="28" customWidth="1"/>
    <col min="11273" max="11273" width="7.453125" style="28" customWidth="1"/>
    <col min="11274" max="11274" width="19.6328125" style="28" customWidth="1"/>
    <col min="11275" max="11275" width="15.453125" style="28"/>
    <col min="11276" max="11276" width="13.453125" style="28" customWidth="1"/>
    <col min="11277" max="11277" width="24.6328125" style="28" bestFit="1" customWidth="1"/>
    <col min="11278" max="11278" width="25" style="28" customWidth="1"/>
    <col min="11279" max="11279" width="16.90625" style="28" customWidth="1"/>
    <col min="11280" max="11280" width="8.453125" style="28" customWidth="1"/>
    <col min="11281" max="11281" width="16" style="28" bestFit="1" customWidth="1"/>
    <col min="11282" max="11282" width="14.90625" style="28" customWidth="1"/>
    <col min="11283" max="11283" width="15.453125" style="28"/>
    <col min="11284" max="11284" width="19.453125" style="28" bestFit="1" customWidth="1"/>
    <col min="11285" max="11526" width="15.453125" style="28"/>
    <col min="11527" max="11527" width="8" style="28" customWidth="1"/>
    <col min="11528" max="11528" width="10.54296875" style="28" customWidth="1"/>
    <col min="11529" max="11529" width="7.453125" style="28" customWidth="1"/>
    <col min="11530" max="11530" width="19.6328125" style="28" customWidth="1"/>
    <col min="11531" max="11531" width="15.453125" style="28"/>
    <col min="11532" max="11532" width="13.453125" style="28" customWidth="1"/>
    <col min="11533" max="11533" width="24.6328125" style="28" bestFit="1" customWidth="1"/>
    <col min="11534" max="11534" width="25" style="28" customWidth="1"/>
    <col min="11535" max="11535" width="16.90625" style="28" customWidth="1"/>
    <col min="11536" max="11536" width="8.453125" style="28" customWidth="1"/>
    <col min="11537" max="11537" width="16" style="28" bestFit="1" customWidth="1"/>
    <col min="11538" max="11538" width="14.90625" style="28" customWidth="1"/>
    <col min="11539" max="11539" width="15.453125" style="28"/>
    <col min="11540" max="11540" width="19.453125" style="28" bestFit="1" customWidth="1"/>
    <col min="11541" max="11782" width="15.453125" style="28"/>
    <col min="11783" max="11783" width="8" style="28" customWidth="1"/>
    <col min="11784" max="11784" width="10.54296875" style="28" customWidth="1"/>
    <col min="11785" max="11785" width="7.453125" style="28" customWidth="1"/>
    <col min="11786" max="11786" width="19.6328125" style="28" customWidth="1"/>
    <col min="11787" max="11787" width="15.453125" style="28"/>
    <col min="11788" max="11788" width="13.453125" style="28" customWidth="1"/>
    <col min="11789" max="11789" width="24.6328125" style="28" bestFit="1" customWidth="1"/>
    <col min="11790" max="11790" width="25" style="28" customWidth="1"/>
    <col min="11791" max="11791" width="16.90625" style="28" customWidth="1"/>
    <col min="11792" max="11792" width="8.453125" style="28" customWidth="1"/>
    <col min="11793" max="11793" width="16" style="28" bestFit="1" customWidth="1"/>
    <col min="11794" max="11794" width="14.90625" style="28" customWidth="1"/>
    <col min="11795" max="11795" width="15.453125" style="28"/>
    <col min="11796" max="11796" width="19.453125" style="28" bestFit="1" customWidth="1"/>
    <col min="11797" max="12038" width="15.453125" style="28"/>
    <col min="12039" max="12039" width="8" style="28" customWidth="1"/>
    <col min="12040" max="12040" width="10.54296875" style="28" customWidth="1"/>
    <col min="12041" max="12041" width="7.453125" style="28" customWidth="1"/>
    <col min="12042" max="12042" width="19.6328125" style="28" customWidth="1"/>
    <col min="12043" max="12043" width="15.453125" style="28"/>
    <col min="12044" max="12044" width="13.453125" style="28" customWidth="1"/>
    <col min="12045" max="12045" width="24.6328125" style="28" bestFit="1" customWidth="1"/>
    <col min="12046" max="12046" width="25" style="28" customWidth="1"/>
    <col min="12047" max="12047" width="16.90625" style="28" customWidth="1"/>
    <col min="12048" max="12048" width="8.453125" style="28" customWidth="1"/>
    <col min="12049" max="12049" width="16" style="28" bestFit="1" customWidth="1"/>
    <col min="12050" max="12050" width="14.90625" style="28" customWidth="1"/>
    <col min="12051" max="12051" width="15.453125" style="28"/>
    <col min="12052" max="12052" width="19.453125" style="28" bestFit="1" customWidth="1"/>
    <col min="12053" max="12294" width="15.453125" style="28"/>
    <col min="12295" max="12295" width="8" style="28" customWidth="1"/>
    <col min="12296" max="12296" width="10.54296875" style="28" customWidth="1"/>
    <col min="12297" max="12297" width="7.453125" style="28" customWidth="1"/>
    <col min="12298" max="12298" width="19.6328125" style="28" customWidth="1"/>
    <col min="12299" max="12299" width="15.453125" style="28"/>
    <col min="12300" max="12300" width="13.453125" style="28" customWidth="1"/>
    <col min="12301" max="12301" width="24.6328125" style="28" bestFit="1" customWidth="1"/>
    <col min="12302" max="12302" width="25" style="28" customWidth="1"/>
    <col min="12303" max="12303" width="16.90625" style="28" customWidth="1"/>
    <col min="12304" max="12304" width="8.453125" style="28" customWidth="1"/>
    <col min="12305" max="12305" width="16" style="28" bestFit="1" customWidth="1"/>
    <col min="12306" max="12306" width="14.90625" style="28" customWidth="1"/>
    <col min="12307" max="12307" width="15.453125" style="28"/>
    <col min="12308" max="12308" width="19.453125" style="28" bestFit="1" customWidth="1"/>
    <col min="12309" max="12550" width="15.453125" style="28"/>
    <col min="12551" max="12551" width="8" style="28" customWidth="1"/>
    <col min="12552" max="12552" width="10.54296875" style="28" customWidth="1"/>
    <col min="12553" max="12553" width="7.453125" style="28" customWidth="1"/>
    <col min="12554" max="12554" width="19.6328125" style="28" customWidth="1"/>
    <col min="12555" max="12555" width="15.453125" style="28"/>
    <col min="12556" max="12556" width="13.453125" style="28" customWidth="1"/>
    <col min="12557" max="12557" width="24.6328125" style="28" bestFit="1" customWidth="1"/>
    <col min="12558" max="12558" width="25" style="28" customWidth="1"/>
    <col min="12559" max="12559" width="16.90625" style="28" customWidth="1"/>
    <col min="12560" max="12560" width="8.453125" style="28" customWidth="1"/>
    <col min="12561" max="12561" width="16" style="28" bestFit="1" customWidth="1"/>
    <col min="12562" max="12562" width="14.90625" style="28" customWidth="1"/>
    <col min="12563" max="12563" width="15.453125" style="28"/>
    <col min="12564" max="12564" width="19.453125" style="28" bestFit="1" customWidth="1"/>
    <col min="12565" max="12806" width="15.453125" style="28"/>
    <col min="12807" max="12807" width="8" style="28" customWidth="1"/>
    <col min="12808" max="12808" width="10.54296875" style="28" customWidth="1"/>
    <col min="12809" max="12809" width="7.453125" style="28" customWidth="1"/>
    <col min="12810" max="12810" width="19.6328125" style="28" customWidth="1"/>
    <col min="12811" max="12811" width="15.453125" style="28"/>
    <col min="12812" max="12812" width="13.453125" style="28" customWidth="1"/>
    <col min="12813" max="12813" width="24.6328125" style="28" bestFit="1" customWidth="1"/>
    <col min="12814" max="12814" width="25" style="28" customWidth="1"/>
    <col min="12815" max="12815" width="16.90625" style="28" customWidth="1"/>
    <col min="12816" max="12816" width="8.453125" style="28" customWidth="1"/>
    <col min="12817" max="12817" width="16" style="28" bestFit="1" customWidth="1"/>
    <col min="12818" max="12818" width="14.90625" style="28" customWidth="1"/>
    <col min="12819" max="12819" width="15.453125" style="28"/>
    <col min="12820" max="12820" width="19.453125" style="28" bestFit="1" customWidth="1"/>
    <col min="12821" max="13062" width="15.453125" style="28"/>
    <col min="13063" max="13063" width="8" style="28" customWidth="1"/>
    <col min="13064" max="13064" width="10.54296875" style="28" customWidth="1"/>
    <col min="13065" max="13065" width="7.453125" style="28" customWidth="1"/>
    <col min="13066" max="13066" width="19.6328125" style="28" customWidth="1"/>
    <col min="13067" max="13067" width="15.453125" style="28"/>
    <col min="13068" max="13068" width="13.453125" style="28" customWidth="1"/>
    <col min="13069" max="13069" width="24.6328125" style="28" bestFit="1" customWidth="1"/>
    <col min="13070" max="13070" width="25" style="28" customWidth="1"/>
    <col min="13071" max="13071" width="16.90625" style="28" customWidth="1"/>
    <col min="13072" max="13072" width="8.453125" style="28" customWidth="1"/>
    <col min="13073" max="13073" width="16" style="28" bestFit="1" customWidth="1"/>
    <col min="13074" max="13074" width="14.90625" style="28" customWidth="1"/>
    <col min="13075" max="13075" width="15.453125" style="28"/>
    <col min="13076" max="13076" width="19.453125" style="28" bestFit="1" customWidth="1"/>
    <col min="13077" max="13318" width="15.453125" style="28"/>
    <col min="13319" max="13319" width="8" style="28" customWidth="1"/>
    <col min="13320" max="13320" width="10.54296875" style="28" customWidth="1"/>
    <col min="13321" max="13321" width="7.453125" style="28" customWidth="1"/>
    <col min="13322" max="13322" width="19.6328125" style="28" customWidth="1"/>
    <col min="13323" max="13323" width="15.453125" style="28"/>
    <col min="13324" max="13324" width="13.453125" style="28" customWidth="1"/>
    <col min="13325" max="13325" width="24.6328125" style="28" bestFit="1" customWidth="1"/>
    <col min="13326" max="13326" width="25" style="28" customWidth="1"/>
    <col min="13327" max="13327" width="16.90625" style="28" customWidth="1"/>
    <col min="13328" max="13328" width="8.453125" style="28" customWidth="1"/>
    <col min="13329" max="13329" width="16" style="28" bestFit="1" customWidth="1"/>
    <col min="13330" max="13330" width="14.90625" style="28" customWidth="1"/>
    <col min="13331" max="13331" width="15.453125" style="28"/>
    <col min="13332" max="13332" width="19.453125" style="28" bestFit="1" customWidth="1"/>
    <col min="13333" max="13574" width="15.453125" style="28"/>
    <col min="13575" max="13575" width="8" style="28" customWidth="1"/>
    <col min="13576" max="13576" width="10.54296875" style="28" customWidth="1"/>
    <col min="13577" max="13577" width="7.453125" style="28" customWidth="1"/>
    <col min="13578" max="13578" width="19.6328125" style="28" customWidth="1"/>
    <col min="13579" max="13579" width="15.453125" style="28"/>
    <col min="13580" max="13580" width="13.453125" style="28" customWidth="1"/>
    <col min="13581" max="13581" width="24.6328125" style="28" bestFit="1" customWidth="1"/>
    <col min="13582" max="13582" width="25" style="28" customWidth="1"/>
    <col min="13583" max="13583" width="16.90625" style="28" customWidth="1"/>
    <col min="13584" max="13584" width="8.453125" style="28" customWidth="1"/>
    <col min="13585" max="13585" width="16" style="28" bestFit="1" customWidth="1"/>
    <col min="13586" max="13586" width="14.90625" style="28" customWidth="1"/>
    <col min="13587" max="13587" width="15.453125" style="28"/>
    <col min="13588" max="13588" width="19.453125" style="28" bestFit="1" customWidth="1"/>
    <col min="13589" max="13830" width="15.453125" style="28"/>
    <col min="13831" max="13831" width="8" style="28" customWidth="1"/>
    <col min="13832" max="13832" width="10.54296875" style="28" customWidth="1"/>
    <col min="13833" max="13833" width="7.453125" style="28" customWidth="1"/>
    <col min="13834" max="13834" width="19.6328125" style="28" customWidth="1"/>
    <col min="13835" max="13835" width="15.453125" style="28"/>
    <col min="13836" max="13836" width="13.453125" style="28" customWidth="1"/>
    <col min="13837" max="13837" width="24.6328125" style="28" bestFit="1" customWidth="1"/>
    <col min="13838" max="13838" width="25" style="28" customWidth="1"/>
    <col min="13839" max="13839" width="16.90625" style="28" customWidth="1"/>
    <col min="13840" max="13840" width="8.453125" style="28" customWidth="1"/>
    <col min="13841" max="13841" width="16" style="28" bestFit="1" customWidth="1"/>
    <col min="13842" max="13842" width="14.90625" style="28" customWidth="1"/>
    <col min="13843" max="13843" width="15.453125" style="28"/>
    <col min="13844" max="13844" width="19.453125" style="28" bestFit="1" customWidth="1"/>
    <col min="13845" max="14086" width="15.453125" style="28"/>
    <col min="14087" max="14087" width="8" style="28" customWidth="1"/>
    <col min="14088" max="14088" width="10.54296875" style="28" customWidth="1"/>
    <col min="14089" max="14089" width="7.453125" style="28" customWidth="1"/>
    <col min="14090" max="14090" width="19.6328125" style="28" customWidth="1"/>
    <col min="14091" max="14091" width="15.453125" style="28"/>
    <col min="14092" max="14092" width="13.453125" style="28" customWidth="1"/>
    <col min="14093" max="14093" width="24.6328125" style="28" bestFit="1" customWidth="1"/>
    <col min="14094" max="14094" width="25" style="28" customWidth="1"/>
    <col min="14095" max="14095" width="16.90625" style="28" customWidth="1"/>
    <col min="14096" max="14096" width="8.453125" style="28" customWidth="1"/>
    <col min="14097" max="14097" width="16" style="28" bestFit="1" customWidth="1"/>
    <col min="14098" max="14098" width="14.90625" style="28" customWidth="1"/>
    <col min="14099" max="14099" width="15.453125" style="28"/>
    <col min="14100" max="14100" width="19.453125" style="28" bestFit="1" customWidth="1"/>
    <col min="14101" max="14342" width="15.453125" style="28"/>
    <col min="14343" max="14343" width="8" style="28" customWidth="1"/>
    <col min="14344" max="14344" width="10.54296875" style="28" customWidth="1"/>
    <col min="14345" max="14345" width="7.453125" style="28" customWidth="1"/>
    <col min="14346" max="14346" width="19.6328125" style="28" customWidth="1"/>
    <col min="14347" max="14347" width="15.453125" style="28"/>
    <col min="14348" max="14348" width="13.453125" style="28" customWidth="1"/>
    <col min="14349" max="14349" width="24.6328125" style="28" bestFit="1" customWidth="1"/>
    <col min="14350" max="14350" width="25" style="28" customWidth="1"/>
    <col min="14351" max="14351" width="16.90625" style="28" customWidth="1"/>
    <col min="14352" max="14352" width="8.453125" style="28" customWidth="1"/>
    <col min="14353" max="14353" width="16" style="28" bestFit="1" customWidth="1"/>
    <col min="14354" max="14354" width="14.90625" style="28" customWidth="1"/>
    <col min="14355" max="14355" width="15.453125" style="28"/>
    <col min="14356" max="14356" width="19.453125" style="28" bestFit="1" customWidth="1"/>
    <col min="14357" max="14598" width="15.453125" style="28"/>
    <col min="14599" max="14599" width="8" style="28" customWidth="1"/>
    <col min="14600" max="14600" width="10.54296875" style="28" customWidth="1"/>
    <col min="14601" max="14601" width="7.453125" style="28" customWidth="1"/>
    <col min="14602" max="14602" width="19.6328125" style="28" customWidth="1"/>
    <col min="14603" max="14603" width="15.453125" style="28"/>
    <col min="14604" max="14604" width="13.453125" style="28" customWidth="1"/>
    <col min="14605" max="14605" width="24.6328125" style="28" bestFit="1" customWidth="1"/>
    <col min="14606" max="14606" width="25" style="28" customWidth="1"/>
    <col min="14607" max="14607" width="16.90625" style="28" customWidth="1"/>
    <col min="14608" max="14608" width="8.453125" style="28" customWidth="1"/>
    <col min="14609" max="14609" width="16" style="28" bestFit="1" customWidth="1"/>
    <col min="14610" max="14610" width="14.90625" style="28" customWidth="1"/>
    <col min="14611" max="14611" width="15.453125" style="28"/>
    <col min="14612" max="14612" width="19.453125" style="28" bestFit="1" customWidth="1"/>
    <col min="14613" max="14854" width="15.453125" style="28"/>
    <col min="14855" max="14855" width="8" style="28" customWidth="1"/>
    <col min="14856" max="14856" width="10.54296875" style="28" customWidth="1"/>
    <col min="14857" max="14857" width="7.453125" style="28" customWidth="1"/>
    <col min="14858" max="14858" width="19.6328125" style="28" customWidth="1"/>
    <col min="14859" max="14859" width="15.453125" style="28"/>
    <col min="14860" max="14860" width="13.453125" style="28" customWidth="1"/>
    <col min="14861" max="14861" width="24.6328125" style="28" bestFit="1" customWidth="1"/>
    <col min="14862" max="14862" width="25" style="28" customWidth="1"/>
    <col min="14863" max="14863" width="16.90625" style="28" customWidth="1"/>
    <col min="14864" max="14864" width="8.453125" style="28" customWidth="1"/>
    <col min="14865" max="14865" width="16" style="28" bestFit="1" customWidth="1"/>
    <col min="14866" max="14866" width="14.90625" style="28" customWidth="1"/>
    <col min="14867" max="14867" width="15.453125" style="28"/>
    <col min="14868" max="14868" width="19.453125" style="28" bestFit="1" customWidth="1"/>
    <col min="14869" max="15110" width="15.453125" style="28"/>
    <col min="15111" max="15111" width="8" style="28" customWidth="1"/>
    <col min="15112" max="15112" width="10.54296875" style="28" customWidth="1"/>
    <col min="15113" max="15113" width="7.453125" style="28" customWidth="1"/>
    <col min="15114" max="15114" width="19.6328125" style="28" customWidth="1"/>
    <col min="15115" max="15115" width="15.453125" style="28"/>
    <col min="15116" max="15116" width="13.453125" style="28" customWidth="1"/>
    <col min="15117" max="15117" width="24.6328125" style="28" bestFit="1" customWidth="1"/>
    <col min="15118" max="15118" width="25" style="28" customWidth="1"/>
    <col min="15119" max="15119" width="16.90625" style="28" customWidth="1"/>
    <col min="15120" max="15120" width="8.453125" style="28" customWidth="1"/>
    <col min="15121" max="15121" width="16" style="28" bestFit="1" customWidth="1"/>
    <col min="15122" max="15122" width="14.90625" style="28" customWidth="1"/>
    <col min="15123" max="15123" width="15.453125" style="28"/>
    <col min="15124" max="15124" width="19.453125" style="28" bestFit="1" customWidth="1"/>
    <col min="15125" max="15366" width="15.453125" style="28"/>
    <col min="15367" max="15367" width="8" style="28" customWidth="1"/>
    <col min="15368" max="15368" width="10.54296875" style="28" customWidth="1"/>
    <col min="15369" max="15369" width="7.453125" style="28" customWidth="1"/>
    <col min="15370" max="15370" width="19.6328125" style="28" customWidth="1"/>
    <col min="15371" max="15371" width="15.453125" style="28"/>
    <col min="15372" max="15372" width="13.453125" style="28" customWidth="1"/>
    <col min="15373" max="15373" width="24.6328125" style="28" bestFit="1" customWidth="1"/>
    <col min="15374" max="15374" width="25" style="28" customWidth="1"/>
    <col min="15375" max="15375" width="16.90625" style="28" customWidth="1"/>
    <col min="15376" max="15376" width="8.453125" style="28" customWidth="1"/>
    <col min="15377" max="15377" width="16" style="28" bestFit="1" customWidth="1"/>
    <col min="15378" max="15378" width="14.90625" style="28" customWidth="1"/>
    <col min="15379" max="15379" width="15.453125" style="28"/>
    <col min="15380" max="15380" width="19.453125" style="28" bestFit="1" customWidth="1"/>
    <col min="15381" max="15622" width="15.453125" style="28"/>
    <col min="15623" max="15623" width="8" style="28" customWidth="1"/>
    <col min="15624" max="15624" width="10.54296875" style="28" customWidth="1"/>
    <col min="15625" max="15625" width="7.453125" style="28" customWidth="1"/>
    <col min="15626" max="15626" width="19.6328125" style="28" customWidth="1"/>
    <col min="15627" max="15627" width="15.453125" style="28"/>
    <col min="15628" max="15628" width="13.453125" style="28" customWidth="1"/>
    <col min="15629" max="15629" width="24.6328125" style="28" bestFit="1" customWidth="1"/>
    <col min="15630" max="15630" width="25" style="28" customWidth="1"/>
    <col min="15631" max="15631" width="16.90625" style="28" customWidth="1"/>
    <col min="15632" max="15632" width="8.453125" style="28" customWidth="1"/>
    <col min="15633" max="15633" width="16" style="28" bestFit="1" customWidth="1"/>
    <col min="15634" max="15634" width="14.90625" style="28" customWidth="1"/>
    <col min="15635" max="15635" width="15.453125" style="28"/>
    <col min="15636" max="15636" width="19.453125" style="28" bestFit="1" customWidth="1"/>
    <col min="15637" max="15878" width="15.453125" style="28"/>
    <col min="15879" max="15879" width="8" style="28" customWidth="1"/>
    <col min="15880" max="15880" width="10.54296875" style="28" customWidth="1"/>
    <col min="15881" max="15881" width="7.453125" style="28" customWidth="1"/>
    <col min="15882" max="15882" width="19.6328125" style="28" customWidth="1"/>
    <col min="15883" max="15883" width="15.453125" style="28"/>
    <col min="15884" max="15884" width="13.453125" style="28" customWidth="1"/>
    <col min="15885" max="15885" width="24.6328125" style="28" bestFit="1" customWidth="1"/>
    <col min="15886" max="15886" width="25" style="28" customWidth="1"/>
    <col min="15887" max="15887" width="16.90625" style="28" customWidth="1"/>
    <col min="15888" max="15888" width="8.453125" style="28" customWidth="1"/>
    <col min="15889" max="15889" width="16" style="28" bestFit="1" customWidth="1"/>
    <col min="15890" max="15890" width="14.90625" style="28" customWidth="1"/>
    <col min="15891" max="15891" width="15.453125" style="28"/>
    <col min="15892" max="15892" width="19.453125" style="28" bestFit="1" customWidth="1"/>
    <col min="15893" max="16134" width="15.453125" style="28"/>
    <col min="16135" max="16135" width="8" style="28" customWidth="1"/>
    <col min="16136" max="16136" width="10.54296875" style="28" customWidth="1"/>
    <col min="16137" max="16137" width="7.453125" style="28" customWidth="1"/>
    <col min="16138" max="16138" width="19.6328125" style="28" customWidth="1"/>
    <col min="16139" max="16139" width="15.453125" style="28"/>
    <col min="16140" max="16140" width="13.453125" style="28" customWidth="1"/>
    <col min="16141" max="16141" width="24.6328125" style="28" bestFit="1" customWidth="1"/>
    <col min="16142" max="16142" width="25" style="28" customWidth="1"/>
    <col min="16143" max="16143" width="16.90625" style="28" customWidth="1"/>
    <col min="16144" max="16144" width="8.453125" style="28" customWidth="1"/>
    <col min="16145" max="16145" width="16" style="28" bestFit="1" customWidth="1"/>
    <col min="16146" max="16146" width="14.90625" style="28" customWidth="1"/>
    <col min="16147" max="16147" width="15.453125" style="28"/>
    <col min="16148" max="16148" width="19.453125" style="28" bestFit="1" customWidth="1"/>
    <col min="16149" max="16384" width="15.453125" style="28"/>
  </cols>
  <sheetData>
    <row r="2" spans="1:16" s="16" customFormat="1" ht="15.5" x14ac:dyDescent="0.35">
      <c r="A2" s="85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</row>
    <row r="3" spans="1:16" s="16" customFormat="1" ht="16.25" customHeight="1" x14ac:dyDescent="0.35">
      <c r="A3" s="85" t="s">
        <v>67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</row>
    <row r="4" spans="1:16" s="16" customFormat="1" ht="16.25" customHeight="1" x14ac:dyDescent="0.35">
      <c r="A4" s="87" t="s">
        <v>139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</row>
    <row r="5" spans="1:16" s="16" customFormat="1" ht="16.25" customHeight="1" x14ac:dyDescent="0.3">
      <c r="A5" s="17"/>
    </row>
    <row r="6" spans="1:16" ht="16.25" customHeight="1" thickBot="1" x14ac:dyDescent="0.4">
      <c r="A6" s="18"/>
      <c r="B6" s="60" t="s">
        <v>80</v>
      </c>
      <c r="C6" s="16"/>
      <c r="D6" s="16"/>
      <c r="E6" s="19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6" ht="16.25" customHeight="1" x14ac:dyDescent="0.3">
      <c r="A7" s="16"/>
      <c r="B7" s="61" t="s">
        <v>144</v>
      </c>
      <c r="C7" s="29"/>
      <c r="D7" s="30">
        <f>O19</f>
        <v>-6354431.8035000004</v>
      </c>
      <c r="E7" s="16" t="s">
        <v>2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</row>
    <row r="8" spans="1:16" ht="16.25" customHeight="1" thickBot="1" x14ac:dyDescent="0.35">
      <c r="A8" s="16"/>
      <c r="B8" s="62" t="s">
        <v>145</v>
      </c>
      <c r="C8" s="31"/>
      <c r="D8" s="32">
        <f>O35</f>
        <v>-6947548.1230926886</v>
      </c>
      <c r="E8" s="16" t="s">
        <v>3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</row>
    <row r="9" spans="1:16" ht="16.25" customHeight="1" x14ac:dyDescent="0.3">
      <c r="A9" s="16"/>
      <c r="B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</row>
    <row r="10" spans="1:16" ht="16.25" customHeight="1" x14ac:dyDescent="0.3">
      <c r="A10" s="22" t="s">
        <v>71</v>
      </c>
      <c r="B10" s="23"/>
      <c r="C10" s="12"/>
      <c r="D10" s="13" t="s">
        <v>79</v>
      </c>
      <c r="E10" s="24">
        <v>2025</v>
      </c>
      <c r="F10" s="14"/>
      <c r="G10" s="14"/>
      <c r="H10" s="63"/>
      <c r="I10" s="63"/>
      <c r="J10" s="63"/>
      <c r="K10" s="63"/>
      <c r="L10" s="63"/>
      <c r="M10" s="63"/>
      <c r="N10" s="63"/>
      <c r="O10" s="16"/>
      <c r="P10" s="16"/>
    </row>
    <row r="11" spans="1:16" ht="15" customHeight="1" x14ac:dyDescent="0.3">
      <c r="A11" s="22" t="s">
        <v>72</v>
      </c>
      <c r="B11" s="23"/>
      <c r="C11" s="12"/>
      <c r="D11" s="13" t="s">
        <v>73</v>
      </c>
      <c r="E11" s="24">
        <v>365</v>
      </c>
      <c r="F11" s="14" t="s">
        <v>74</v>
      </c>
      <c r="G11" s="12"/>
      <c r="H11" s="63"/>
      <c r="I11" s="63"/>
      <c r="J11" s="63"/>
      <c r="K11" s="63"/>
      <c r="L11" s="63"/>
      <c r="M11" s="63"/>
      <c r="N11" s="63"/>
      <c r="O11" s="16"/>
      <c r="P11" s="16"/>
    </row>
    <row r="12" spans="1:16" ht="15" customHeight="1" x14ac:dyDescent="0.3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</row>
    <row r="13" spans="1:16" ht="15" customHeight="1" x14ac:dyDescent="0.3">
      <c r="A13" s="16"/>
      <c r="B13" s="65" t="s">
        <v>149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</row>
    <row r="14" spans="1:16" ht="15" customHeight="1" x14ac:dyDescent="0.3"/>
    <row r="15" spans="1:16" ht="15" customHeight="1" x14ac:dyDescent="0.3">
      <c r="B15" s="25" t="s">
        <v>21</v>
      </c>
      <c r="C15" s="25" t="s">
        <v>22</v>
      </c>
      <c r="D15" s="25" t="s">
        <v>23</v>
      </c>
      <c r="E15" s="25" t="s">
        <v>24</v>
      </c>
      <c r="F15" s="25" t="s">
        <v>25</v>
      </c>
      <c r="G15" s="25" t="s">
        <v>42</v>
      </c>
      <c r="H15" s="25" t="s">
        <v>43</v>
      </c>
      <c r="I15" s="25" t="s">
        <v>44</v>
      </c>
      <c r="J15" s="25" t="s">
        <v>45</v>
      </c>
      <c r="K15" s="25" t="s">
        <v>46</v>
      </c>
      <c r="L15" s="25" t="s">
        <v>47</v>
      </c>
      <c r="M15" s="25" t="s">
        <v>48</v>
      </c>
      <c r="N15" s="25" t="s">
        <v>49</v>
      </c>
      <c r="O15" s="25" t="s">
        <v>83</v>
      </c>
      <c r="P15" s="34"/>
    </row>
    <row r="16" spans="1:16" ht="14.25" customHeight="1" x14ac:dyDescent="0.3">
      <c r="B16" s="25"/>
      <c r="C16" s="25"/>
      <c r="D16" s="88" t="s">
        <v>50</v>
      </c>
      <c r="E16" s="88" t="s">
        <v>89</v>
      </c>
      <c r="F16" s="88" t="s">
        <v>51</v>
      </c>
      <c r="G16" s="88" t="s">
        <v>52</v>
      </c>
      <c r="H16" s="88" t="s">
        <v>75</v>
      </c>
      <c r="I16" s="48"/>
      <c r="J16" s="48"/>
      <c r="K16" s="88" t="s">
        <v>93</v>
      </c>
      <c r="L16" s="88" t="s">
        <v>90</v>
      </c>
      <c r="M16" s="88" t="s">
        <v>91</v>
      </c>
      <c r="N16" s="48"/>
      <c r="O16" s="48"/>
    </row>
    <row r="17" spans="1:19" ht="48" customHeight="1" thickBot="1" x14ac:dyDescent="0.35">
      <c r="A17" s="35" t="s">
        <v>26</v>
      </c>
      <c r="B17" s="26" t="s">
        <v>10</v>
      </c>
      <c r="C17" s="26" t="s">
        <v>27</v>
      </c>
      <c r="D17" s="89"/>
      <c r="E17" s="89"/>
      <c r="F17" s="89" t="s">
        <v>53</v>
      </c>
      <c r="G17" s="89" t="s">
        <v>54</v>
      </c>
      <c r="H17" s="89" t="s">
        <v>54</v>
      </c>
      <c r="I17" s="49" t="s">
        <v>55</v>
      </c>
      <c r="J17" s="49" t="s">
        <v>92</v>
      </c>
      <c r="K17" s="89" t="s">
        <v>54</v>
      </c>
      <c r="L17" s="89" t="s">
        <v>54</v>
      </c>
      <c r="M17" s="89"/>
      <c r="N17" s="49" t="s">
        <v>56</v>
      </c>
      <c r="O17" s="49" t="s">
        <v>57</v>
      </c>
    </row>
    <row r="18" spans="1:19" ht="15" customHeight="1" x14ac:dyDescent="0.3"/>
    <row r="19" spans="1:19" ht="15" customHeight="1" x14ac:dyDescent="0.3">
      <c r="A19" s="28">
        <v>3</v>
      </c>
      <c r="B19" s="66">
        <v>2024</v>
      </c>
      <c r="C19" s="33" t="s">
        <v>39</v>
      </c>
      <c r="E19" s="67"/>
      <c r="O19" s="36">
        <v>-6354431.8035000004</v>
      </c>
      <c r="P19" s="28" t="s">
        <v>2</v>
      </c>
    </row>
    <row r="20" spans="1:19" ht="15" customHeight="1" x14ac:dyDescent="0.3">
      <c r="B20" s="68"/>
      <c r="E20" s="67"/>
    </row>
    <row r="21" spans="1:19" ht="15" customHeight="1" x14ac:dyDescent="0.3">
      <c r="A21" s="28">
        <f>+A19+1</f>
        <v>4</v>
      </c>
      <c r="B21" s="68">
        <f>B19+1</f>
        <v>2025</v>
      </c>
      <c r="C21" s="33" t="s">
        <v>28</v>
      </c>
      <c r="D21" s="36">
        <v>0</v>
      </c>
      <c r="E21" s="27">
        <v>0</v>
      </c>
      <c r="F21" s="21">
        <f t="shared" ref="F21:F32" si="0">D21-E21</f>
        <v>0</v>
      </c>
      <c r="G21" s="21">
        <f t="shared" ref="G21:G32" si="1">IF(F21&gt;0,F21,0)</f>
        <v>0</v>
      </c>
      <c r="H21" s="21">
        <f>IF($E$11=0,"-",$E$11-31+1)</f>
        <v>335</v>
      </c>
      <c r="I21" s="37">
        <f>H21/$E$11</f>
        <v>0.9178082191780822</v>
      </c>
      <c r="J21" s="21">
        <f>IF(D21&lt;0,D21*I21,G21*I21)</f>
        <v>0</v>
      </c>
      <c r="K21" s="21">
        <f>(F21-G21)*I21</f>
        <v>0</v>
      </c>
      <c r="L21" s="21">
        <f>IF(D21&lt;0,-M21,0)</f>
        <v>0</v>
      </c>
      <c r="M21" s="21">
        <f>ROUND(+E21*I21,0)</f>
        <v>0</v>
      </c>
      <c r="N21" s="21">
        <f>+O19+SUM(J21:M21)</f>
        <v>-6354431.8035000004</v>
      </c>
    </row>
    <row r="22" spans="1:19" ht="15" customHeight="1" x14ac:dyDescent="0.3">
      <c r="A22" s="28">
        <f>+A21+1</f>
        <v>5</v>
      </c>
      <c r="B22" s="68">
        <f>$B$21</f>
        <v>2025</v>
      </c>
      <c r="C22" s="33" t="s">
        <v>29</v>
      </c>
      <c r="D22" s="36">
        <v>0</v>
      </c>
      <c r="E22" s="27">
        <v>0</v>
      </c>
      <c r="F22" s="21">
        <f t="shared" si="0"/>
        <v>0</v>
      </c>
      <c r="G22" s="21">
        <f t="shared" si="1"/>
        <v>0</v>
      </c>
      <c r="H22" s="21">
        <v>307</v>
      </c>
      <c r="I22" s="37">
        <f>H22/$E$11</f>
        <v>0.84109589041095889</v>
      </c>
      <c r="J22" s="21">
        <f t="shared" ref="J22:J32" si="2">IF(D22&lt;0,D22*I22,G22*I22)</f>
        <v>0</v>
      </c>
      <c r="K22" s="21">
        <f t="shared" ref="K22:K32" si="3">(F22-G22)*I22</f>
        <v>0</v>
      </c>
      <c r="L22" s="21">
        <f t="shared" ref="L22:L32" si="4">IF(D22&lt;0,-M22,0)</f>
        <v>0</v>
      </c>
      <c r="M22" s="21">
        <f t="shared" ref="M22:M31" si="5">ROUND(+E22*I22,0)</f>
        <v>0</v>
      </c>
      <c r="N22" s="21">
        <f>+N21+SUM(J22:M22)</f>
        <v>-6354431.8035000004</v>
      </c>
    </row>
    <row r="23" spans="1:19" ht="15" customHeight="1" x14ac:dyDescent="0.3">
      <c r="A23" s="28">
        <f t="shared" ref="A23:A32" si="6">+A22+1</f>
        <v>6</v>
      </c>
      <c r="B23" s="68">
        <f t="shared" ref="B23:B32" si="7">$B$21</f>
        <v>2025</v>
      </c>
      <c r="C23" s="33" t="s">
        <v>30</v>
      </c>
      <c r="D23" s="27">
        <v>-36538.564466250013</v>
      </c>
      <c r="E23" s="27">
        <v>261869.94169874996</v>
      </c>
      <c r="F23" s="21">
        <f t="shared" si="0"/>
        <v>-298408.50616499997</v>
      </c>
      <c r="G23" s="21">
        <f t="shared" si="1"/>
        <v>0</v>
      </c>
      <c r="H23" s="21">
        <v>276</v>
      </c>
      <c r="I23" s="37">
        <f t="shared" ref="I23:I32" si="8">H23/$E$11</f>
        <v>0.75616438356164384</v>
      </c>
      <c r="J23" s="21">
        <f t="shared" si="2"/>
        <v>-27629.161075849326</v>
      </c>
      <c r="K23" s="21">
        <f t="shared" si="3"/>
        <v>-225645.88411380819</v>
      </c>
      <c r="L23" s="21">
        <f t="shared" si="4"/>
        <v>-198017</v>
      </c>
      <c r="M23" s="21">
        <f>ROUND(+E23*I23,0)</f>
        <v>198017</v>
      </c>
      <c r="N23" s="21">
        <f>+N22+SUM(J23:M23)</f>
        <v>-6607706.8486896576</v>
      </c>
    </row>
    <row r="24" spans="1:19" ht="15" customHeight="1" x14ac:dyDescent="0.3">
      <c r="A24" s="28">
        <f t="shared" si="6"/>
        <v>7</v>
      </c>
      <c r="B24" s="68">
        <f t="shared" si="7"/>
        <v>2025</v>
      </c>
      <c r="C24" s="33" t="s">
        <v>31</v>
      </c>
      <c r="D24" s="36">
        <v>-12179.521488750004</v>
      </c>
      <c r="E24" s="27">
        <v>87289.980566249986</v>
      </c>
      <c r="F24" s="21">
        <f t="shared" si="0"/>
        <v>-99469.50205499999</v>
      </c>
      <c r="G24" s="21">
        <f t="shared" si="1"/>
        <v>0</v>
      </c>
      <c r="H24" s="21">
        <v>246</v>
      </c>
      <c r="I24" s="37">
        <f t="shared" si="8"/>
        <v>0.67397260273972603</v>
      </c>
      <c r="J24" s="21">
        <f t="shared" si="2"/>
        <v>-8208.6637978972631</v>
      </c>
      <c r="K24" s="21">
        <f t="shared" si="3"/>
        <v>-67039.719193232871</v>
      </c>
      <c r="L24" s="21">
        <f t="shared" si="4"/>
        <v>-58831</v>
      </c>
      <c r="M24" s="21">
        <f t="shared" si="5"/>
        <v>58831</v>
      </c>
      <c r="N24" s="21">
        <f t="shared" ref="N24:N32" si="9">+N23+SUM(J24:M24)</f>
        <v>-6682955.2316807881</v>
      </c>
      <c r="S24" s="7"/>
    </row>
    <row r="25" spans="1:19" ht="15" customHeight="1" x14ac:dyDescent="0.3">
      <c r="A25" s="28">
        <f t="shared" si="6"/>
        <v>8</v>
      </c>
      <c r="B25" s="68">
        <f t="shared" si="7"/>
        <v>2025</v>
      </c>
      <c r="C25" s="33" t="s">
        <v>32</v>
      </c>
      <c r="D25" s="36">
        <v>-12179.521488750004</v>
      </c>
      <c r="E25" s="27">
        <v>87289.980566249986</v>
      </c>
      <c r="F25" s="21">
        <f t="shared" si="0"/>
        <v>-99469.50205499999</v>
      </c>
      <c r="G25" s="21">
        <f t="shared" si="1"/>
        <v>0</v>
      </c>
      <c r="H25" s="21">
        <v>215</v>
      </c>
      <c r="I25" s="37">
        <f t="shared" si="8"/>
        <v>0.58904109589041098</v>
      </c>
      <c r="J25" s="21">
        <f t="shared" si="2"/>
        <v>-7174.2386851541123</v>
      </c>
      <c r="K25" s="21">
        <f t="shared" si="3"/>
        <v>-58591.624498150682</v>
      </c>
      <c r="L25" s="21">
        <f t="shared" si="4"/>
        <v>-51417</v>
      </c>
      <c r="M25" s="21">
        <f t="shared" si="5"/>
        <v>51417</v>
      </c>
      <c r="N25" s="21">
        <f t="shared" si="9"/>
        <v>-6748721.0948640928</v>
      </c>
      <c r="S25" s="7"/>
    </row>
    <row r="26" spans="1:19" ht="15" customHeight="1" x14ac:dyDescent="0.3">
      <c r="A26" s="28">
        <f t="shared" si="6"/>
        <v>9</v>
      </c>
      <c r="B26" s="68">
        <f t="shared" si="7"/>
        <v>2025</v>
      </c>
      <c r="C26" s="33" t="s">
        <v>33</v>
      </c>
      <c r="D26" s="36">
        <v>-12179.521488750004</v>
      </c>
      <c r="E26" s="27">
        <v>87289.980566249986</v>
      </c>
      <c r="F26" s="21">
        <f t="shared" si="0"/>
        <v>-99469.50205499999</v>
      </c>
      <c r="G26" s="21">
        <f t="shared" si="1"/>
        <v>0</v>
      </c>
      <c r="H26" s="21">
        <v>185</v>
      </c>
      <c r="I26" s="37">
        <f t="shared" si="8"/>
        <v>0.50684931506849318</v>
      </c>
      <c r="J26" s="21">
        <f t="shared" si="2"/>
        <v>-6173.1821244349339</v>
      </c>
      <c r="K26" s="21">
        <f t="shared" si="3"/>
        <v>-50416.048986780821</v>
      </c>
      <c r="L26" s="21">
        <f t="shared" si="4"/>
        <v>-44243</v>
      </c>
      <c r="M26" s="21">
        <f t="shared" si="5"/>
        <v>44243</v>
      </c>
      <c r="N26" s="21">
        <f t="shared" si="9"/>
        <v>-6805310.3259753082</v>
      </c>
      <c r="P26" s="15"/>
      <c r="S26" s="7"/>
    </row>
    <row r="27" spans="1:19" ht="15" customHeight="1" x14ac:dyDescent="0.3">
      <c r="A27" s="28">
        <f t="shared" si="6"/>
        <v>10</v>
      </c>
      <c r="B27" s="68">
        <f t="shared" si="7"/>
        <v>2025</v>
      </c>
      <c r="C27" s="33" t="s">
        <v>34</v>
      </c>
      <c r="D27" s="36">
        <v>-12179.521488750004</v>
      </c>
      <c r="E27" s="27">
        <v>87289.980566249986</v>
      </c>
      <c r="F27" s="21">
        <f t="shared" si="0"/>
        <v>-99469.50205499999</v>
      </c>
      <c r="G27" s="21">
        <f t="shared" si="1"/>
        <v>0</v>
      </c>
      <c r="H27" s="21">
        <v>154</v>
      </c>
      <c r="I27" s="37">
        <f t="shared" si="8"/>
        <v>0.42191780821917807</v>
      </c>
      <c r="J27" s="21">
        <f t="shared" si="2"/>
        <v>-5138.7570116917823</v>
      </c>
      <c r="K27" s="21">
        <f t="shared" si="3"/>
        <v>-41967.954291698625</v>
      </c>
      <c r="L27" s="21">
        <f t="shared" si="4"/>
        <v>-36829</v>
      </c>
      <c r="M27" s="21">
        <f t="shared" si="5"/>
        <v>36829</v>
      </c>
      <c r="N27" s="21">
        <f t="shared" si="9"/>
        <v>-6852417.0372786988</v>
      </c>
      <c r="S27" s="7"/>
    </row>
    <row r="28" spans="1:19" ht="15" customHeight="1" x14ac:dyDescent="0.3">
      <c r="A28" s="28">
        <f t="shared" si="6"/>
        <v>11</v>
      </c>
      <c r="B28" s="68">
        <f t="shared" si="7"/>
        <v>2025</v>
      </c>
      <c r="C28" s="33" t="s">
        <v>35</v>
      </c>
      <c r="D28" s="36">
        <v>-12179.521488750004</v>
      </c>
      <c r="E28" s="27">
        <v>87289.980566249986</v>
      </c>
      <c r="F28" s="21">
        <f t="shared" si="0"/>
        <v>-99469.50205499999</v>
      </c>
      <c r="G28" s="21">
        <f t="shared" si="1"/>
        <v>0</v>
      </c>
      <c r="H28" s="21">
        <v>123</v>
      </c>
      <c r="I28" s="37">
        <f t="shared" si="8"/>
        <v>0.33698630136986302</v>
      </c>
      <c r="J28" s="21">
        <f t="shared" si="2"/>
        <v>-4104.3318989486315</v>
      </c>
      <c r="K28" s="21">
        <f t="shared" si="3"/>
        <v>-33519.859596616436</v>
      </c>
      <c r="L28" s="21">
        <f t="shared" si="4"/>
        <v>-29416</v>
      </c>
      <c r="M28" s="21">
        <f t="shared" si="5"/>
        <v>29416</v>
      </c>
      <c r="N28" s="21">
        <f t="shared" si="9"/>
        <v>-6890041.2287742635</v>
      </c>
    </row>
    <row r="29" spans="1:19" ht="15" customHeight="1" x14ac:dyDescent="0.3">
      <c r="A29" s="28">
        <f t="shared" si="6"/>
        <v>12</v>
      </c>
      <c r="B29" s="68">
        <f t="shared" si="7"/>
        <v>2025</v>
      </c>
      <c r="C29" s="33" t="s">
        <v>36</v>
      </c>
      <c r="D29" s="36">
        <v>-12179.521488750004</v>
      </c>
      <c r="E29" s="27">
        <v>87289.980566249986</v>
      </c>
      <c r="F29" s="21">
        <f t="shared" si="0"/>
        <v>-99469.50205499999</v>
      </c>
      <c r="G29" s="21">
        <f t="shared" si="1"/>
        <v>0</v>
      </c>
      <c r="H29" s="21">
        <v>93</v>
      </c>
      <c r="I29" s="37">
        <f t="shared" si="8"/>
        <v>0.25479452054794521</v>
      </c>
      <c r="J29" s="21">
        <f t="shared" si="2"/>
        <v>-3103.2753382294532</v>
      </c>
      <c r="K29" s="21">
        <f t="shared" si="3"/>
        <v>-25344.284085246574</v>
      </c>
      <c r="L29" s="21">
        <f t="shared" si="4"/>
        <v>-22241</v>
      </c>
      <c r="M29" s="21">
        <f t="shared" si="5"/>
        <v>22241</v>
      </c>
      <c r="N29" s="21">
        <f t="shared" si="9"/>
        <v>-6918488.78819774</v>
      </c>
    </row>
    <row r="30" spans="1:19" ht="15" customHeight="1" x14ac:dyDescent="0.3">
      <c r="A30" s="28">
        <f t="shared" si="6"/>
        <v>13</v>
      </c>
      <c r="B30" s="68">
        <f t="shared" si="7"/>
        <v>2025</v>
      </c>
      <c r="C30" s="33" t="s">
        <v>37</v>
      </c>
      <c r="D30" s="36">
        <v>-12179.521488750004</v>
      </c>
      <c r="E30" s="27">
        <v>87289.980566249986</v>
      </c>
      <c r="F30" s="21">
        <f t="shared" si="0"/>
        <v>-99469.50205499999</v>
      </c>
      <c r="G30" s="21">
        <f t="shared" si="1"/>
        <v>0</v>
      </c>
      <c r="H30" s="21">
        <v>62</v>
      </c>
      <c r="I30" s="37">
        <f t="shared" si="8"/>
        <v>0.16986301369863013</v>
      </c>
      <c r="J30" s="21">
        <f t="shared" si="2"/>
        <v>-2068.850225486302</v>
      </c>
      <c r="K30" s="21">
        <f t="shared" si="3"/>
        <v>-16896.189390164382</v>
      </c>
      <c r="L30" s="21">
        <f t="shared" si="4"/>
        <v>-14827</v>
      </c>
      <c r="M30" s="21">
        <f t="shared" si="5"/>
        <v>14827</v>
      </c>
      <c r="N30" s="21">
        <f t="shared" si="9"/>
        <v>-6937453.8278133906</v>
      </c>
    </row>
    <row r="31" spans="1:19" ht="15" customHeight="1" x14ac:dyDescent="0.3">
      <c r="A31" s="28">
        <f t="shared" si="6"/>
        <v>14</v>
      </c>
      <c r="B31" s="68">
        <f t="shared" si="7"/>
        <v>2025</v>
      </c>
      <c r="C31" s="33" t="s">
        <v>38</v>
      </c>
      <c r="D31" s="36">
        <v>-12179.521488750004</v>
      </c>
      <c r="E31" s="27">
        <v>87289.980566249986</v>
      </c>
      <c r="F31" s="21">
        <f t="shared" si="0"/>
        <v>-99469.50205499999</v>
      </c>
      <c r="G31" s="21">
        <f t="shared" si="1"/>
        <v>0</v>
      </c>
      <c r="H31" s="21">
        <v>32</v>
      </c>
      <c r="I31" s="37">
        <f t="shared" si="8"/>
        <v>8.7671232876712329E-2</v>
      </c>
      <c r="J31" s="21">
        <f t="shared" si="2"/>
        <v>-1067.7936647671236</v>
      </c>
      <c r="K31" s="21">
        <f>(F31-G31)*I31</f>
        <v>-8720.6138787945201</v>
      </c>
      <c r="L31" s="21">
        <f t="shared" si="4"/>
        <v>-7653</v>
      </c>
      <c r="M31" s="21">
        <f t="shared" si="5"/>
        <v>7653</v>
      </c>
      <c r="N31" s="21">
        <f t="shared" si="9"/>
        <v>-6947242.2353569521</v>
      </c>
    </row>
    <row r="32" spans="1:19" ht="15" customHeight="1" x14ac:dyDescent="0.3">
      <c r="A32" s="28">
        <f t="shared" si="6"/>
        <v>15</v>
      </c>
      <c r="B32" s="68">
        <f t="shared" si="7"/>
        <v>2025</v>
      </c>
      <c r="C32" s="33" t="s">
        <v>39</v>
      </c>
      <c r="D32" s="36">
        <v>-12179.521488750004</v>
      </c>
      <c r="E32" s="27">
        <v>87289.980566249986</v>
      </c>
      <c r="F32" s="21">
        <f t="shared" si="0"/>
        <v>-99469.50205499999</v>
      </c>
      <c r="G32" s="21">
        <f t="shared" si="1"/>
        <v>0</v>
      </c>
      <c r="H32" s="21">
        <v>1</v>
      </c>
      <c r="I32" s="37">
        <f t="shared" si="8"/>
        <v>2.7397260273972603E-3</v>
      </c>
      <c r="J32" s="21">
        <f t="shared" si="2"/>
        <v>-33.368552023972612</v>
      </c>
      <c r="K32" s="21">
        <f t="shared" si="3"/>
        <v>-272.51918371232875</v>
      </c>
      <c r="L32" s="21">
        <f t="shared" si="4"/>
        <v>-239</v>
      </c>
      <c r="M32" s="21">
        <f>ROUND(+E32*I32,0)</f>
        <v>239</v>
      </c>
      <c r="N32" s="21">
        <f t="shared" si="9"/>
        <v>-6947548.1230926886</v>
      </c>
      <c r="S32" s="8"/>
    </row>
    <row r="33" spans="1:20" ht="15" customHeight="1" thickBot="1" x14ac:dyDescent="0.35">
      <c r="C33" s="33" t="s">
        <v>1</v>
      </c>
      <c r="D33" s="38">
        <f>SUM(D21:D32)</f>
        <v>-146154.25786500005</v>
      </c>
      <c r="E33" s="38">
        <f>SUM(E21:E32)</f>
        <v>1047479.7667949996</v>
      </c>
      <c r="F33" s="38">
        <f t="shared" ref="F33:M33" si="10">SUM(F21:F32)</f>
        <v>-1193634.0246600001</v>
      </c>
      <c r="G33" s="38">
        <f t="shared" si="10"/>
        <v>0</v>
      </c>
      <c r="H33" s="38"/>
      <c r="I33" s="38"/>
      <c r="J33" s="38">
        <f t="shared" si="10"/>
        <v>-64701.622374482904</v>
      </c>
      <c r="K33" s="38">
        <f t="shared" si="10"/>
        <v>-528414.69721820531</v>
      </c>
      <c r="L33" s="38">
        <f t="shared" si="10"/>
        <v>-463713</v>
      </c>
      <c r="M33" s="38">
        <f t="shared" si="10"/>
        <v>463713</v>
      </c>
      <c r="N33" s="38">
        <f>N32</f>
        <v>-6947548.1230926886</v>
      </c>
    </row>
    <row r="34" spans="1:20" ht="15" customHeight="1" thickTop="1" x14ac:dyDescent="0.3">
      <c r="Q34" s="74"/>
      <c r="R34" s="74"/>
    </row>
    <row r="35" spans="1:20" ht="15" customHeight="1" thickBot="1" x14ac:dyDescent="0.4">
      <c r="A35" s="28">
        <f>+A32+1</f>
        <v>16</v>
      </c>
      <c r="D35" s="28" t="s">
        <v>82</v>
      </c>
      <c r="O35" s="38">
        <f>N33</f>
        <v>-6947548.1230926886</v>
      </c>
      <c r="P35" s="28" t="s">
        <v>3</v>
      </c>
      <c r="Q35" s="75"/>
      <c r="R35" s="76"/>
      <c r="T35" s="7"/>
    </row>
    <row r="36" spans="1:20" ht="15" customHeight="1" thickTop="1" x14ac:dyDescent="0.35">
      <c r="C36" s="39"/>
      <c r="Q36" s="75"/>
      <c r="R36" s="76"/>
      <c r="T36" s="7"/>
    </row>
    <row r="37" spans="1:20" ht="15" customHeight="1" x14ac:dyDescent="0.35">
      <c r="A37" s="41" t="s">
        <v>76</v>
      </c>
      <c r="C37" s="39"/>
      <c r="Q37" s="75"/>
      <c r="R37" s="77"/>
      <c r="T37" s="42"/>
    </row>
    <row r="38" spans="1:20" ht="15" customHeight="1" x14ac:dyDescent="0.3">
      <c r="A38" s="43" t="s">
        <v>84</v>
      </c>
      <c r="B38" s="44"/>
      <c r="C38" s="21" t="s">
        <v>94</v>
      </c>
      <c r="D38" s="21"/>
    </row>
    <row r="39" spans="1:20" ht="15" customHeight="1" x14ac:dyDescent="0.3">
      <c r="A39" s="43" t="s">
        <v>77</v>
      </c>
      <c r="B39" s="44"/>
      <c r="C39" s="21" t="s">
        <v>85</v>
      </c>
      <c r="D39" s="21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78"/>
    </row>
    <row r="40" spans="1:20" ht="14.25" customHeight="1" x14ac:dyDescent="0.3">
      <c r="A40" s="43" t="s">
        <v>40</v>
      </c>
      <c r="B40" s="44"/>
      <c r="C40" s="21" t="s">
        <v>68</v>
      </c>
      <c r="D40" s="21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79"/>
      <c r="P40" s="45"/>
    </row>
    <row r="41" spans="1:20" ht="15" customHeight="1" x14ac:dyDescent="0.3">
      <c r="A41" s="43" t="s">
        <v>41</v>
      </c>
      <c r="B41" s="44"/>
      <c r="C41" s="21" t="s">
        <v>69</v>
      </c>
      <c r="D41" s="21"/>
      <c r="O41" s="74"/>
    </row>
    <row r="42" spans="1:20" ht="15" customHeight="1" x14ac:dyDescent="0.3">
      <c r="A42" s="43" t="s">
        <v>58</v>
      </c>
      <c r="B42" s="44"/>
      <c r="C42" s="21" t="s">
        <v>59</v>
      </c>
      <c r="D42" s="21"/>
      <c r="P42" s="39"/>
    </row>
    <row r="43" spans="1:20" ht="15" customHeight="1" x14ac:dyDescent="0.3">
      <c r="A43" s="43" t="s">
        <v>60</v>
      </c>
      <c r="B43" s="44"/>
      <c r="C43" s="21" t="s">
        <v>95</v>
      </c>
      <c r="D43" s="21"/>
    </row>
    <row r="44" spans="1:20" ht="15" customHeight="1" x14ac:dyDescent="0.3">
      <c r="A44" s="43" t="s">
        <v>61</v>
      </c>
      <c r="B44" s="44"/>
      <c r="C44" s="21" t="s">
        <v>78</v>
      </c>
      <c r="D44" s="21"/>
    </row>
    <row r="45" spans="1:20" ht="15" customHeight="1" x14ac:dyDescent="0.3">
      <c r="A45" s="43" t="s">
        <v>62</v>
      </c>
      <c r="B45" s="44"/>
      <c r="C45" s="21" t="s">
        <v>86</v>
      </c>
      <c r="D45" s="21"/>
      <c r="P45" s="39"/>
    </row>
    <row r="46" spans="1:20" ht="15" customHeight="1" x14ac:dyDescent="0.3">
      <c r="A46" s="43" t="s">
        <v>63</v>
      </c>
      <c r="B46" s="44"/>
      <c r="C46" s="21" t="s">
        <v>96</v>
      </c>
      <c r="D46" s="21"/>
    </row>
    <row r="47" spans="1:20" ht="15" customHeight="1" x14ac:dyDescent="0.3">
      <c r="A47" s="43" t="s">
        <v>64</v>
      </c>
      <c r="B47" s="44"/>
      <c r="C47" s="21" t="s">
        <v>97</v>
      </c>
      <c r="D47" s="21"/>
      <c r="O47" s="69"/>
    </row>
    <row r="48" spans="1:20" ht="15" customHeight="1" x14ac:dyDescent="0.3">
      <c r="A48" s="43" t="s">
        <v>65</v>
      </c>
      <c r="B48" s="44"/>
      <c r="C48" s="21" t="s">
        <v>98</v>
      </c>
      <c r="D48" s="21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</row>
    <row r="49" spans="1:16" ht="15" customHeight="1" x14ac:dyDescent="0.3">
      <c r="A49" s="43" t="s">
        <v>66</v>
      </c>
      <c r="B49" s="44"/>
      <c r="C49" s="21" t="s">
        <v>99</v>
      </c>
      <c r="D49" s="21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</row>
    <row r="50" spans="1:16" ht="15" customHeight="1" x14ac:dyDescent="0.3">
      <c r="A50" s="43" t="s">
        <v>87</v>
      </c>
      <c r="B50" s="44"/>
      <c r="C50" s="21" t="s">
        <v>100</v>
      </c>
      <c r="D50" s="21"/>
      <c r="P50" s="70"/>
    </row>
    <row r="51" spans="1:16" ht="15" customHeight="1" x14ac:dyDescent="0.3">
      <c r="A51" s="43" t="s">
        <v>88</v>
      </c>
      <c r="B51" s="44"/>
      <c r="C51" s="21" t="s">
        <v>70</v>
      </c>
      <c r="D51" s="21"/>
      <c r="P51" s="70"/>
    </row>
    <row r="52" spans="1:16" ht="15" customHeight="1" x14ac:dyDescent="0.3">
      <c r="A52" s="16"/>
      <c r="P52" s="70"/>
    </row>
    <row r="53" spans="1:16" ht="15" customHeight="1" x14ac:dyDescent="0.3">
      <c r="P53" s="70"/>
    </row>
    <row r="54" spans="1:16" ht="15" customHeight="1" x14ac:dyDescent="0.3"/>
    <row r="55" spans="1:16" ht="15" customHeight="1" x14ac:dyDescent="0.3">
      <c r="A55" s="90"/>
      <c r="B55" s="91"/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</row>
    <row r="56" spans="1:16" ht="15" customHeight="1" x14ac:dyDescent="0.3">
      <c r="A56" s="72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</row>
    <row r="57" spans="1:16" ht="15" customHeight="1" x14ac:dyDescent="0.3">
      <c r="A57" s="72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</row>
    <row r="58" spans="1:16" ht="15" customHeight="1" x14ac:dyDescent="0.3">
      <c r="D58" s="33"/>
      <c r="O58" s="69"/>
    </row>
    <row r="59" spans="1:16" ht="15" customHeight="1" x14ac:dyDescent="0.3">
      <c r="D59" s="33"/>
      <c r="F59" s="33"/>
      <c r="H59" s="33"/>
      <c r="I59" s="33"/>
      <c r="J59" s="33"/>
      <c r="K59" s="33"/>
      <c r="L59" s="33"/>
      <c r="M59" s="33"/>
      <c r="N59" s="33"/>
      <c r="O59" s="33"/>
      <c r="P59" s="33"/>
    </row>
    <row r="60" spans="1:16" ht="15" customHeight="1" x14ac:dyDescent="0.3">
      <c r="A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</row>
    <row r="61" spans="1:16" ht="15" customHeight="1" x14ac:dyDescent="0.3"/>
    <row r="62" spans="1:16" ht="15" customHeight="1" x14ac:dyDescent="0.3">
      <c r="B62" s="68"/>
      <c r="F62" s="67"/>
    </row>
    <row r="63" spans="1:16" ht="15" customHeight="1" x14ac:dyDescent="0.3">
      <c r="B63" s="68"/>
      <c r="F63" s="67"/>
    </row>
    <row r="64" spans="1:16" ht="15" customHeight="1" x14ac:dyDescent="0.3">
      <c r="B64" s="68"/>
      <c r="F64" s="73"/>
      <c r="G64" s="9"/>
    </row>
    <row r="65" spans="2:15" ht="15" customHeight="1" x14ac:dyDescent="0.3">
      <c r="B65" s="68"/>
      <c r="F65" s="73"/>
      <c r="G65" s="9"/>
    </row>
    <row r="66" spans="2:15" ht="15" customHeight="1" x14ac:dyDescent="0.3">
      <c r="B66" s="68"/>
      <c r="F66" s="73"/>
      <c r="G66" s="9"/>
    </row>
    <row r="67" spans="2:15" ht="15" customHeight="1" x14ac:dyDescent="0.3">
      <c r="B67" s="68"/>
      <c r="F67" s="73"/>
      <c r="G67" s="9"/>
    </row>
    <row r="68" spans="2:15" ht="15" customHeight="1" x14ac:dyDescent="0.3">
      <c r="B68" s="68"/>
      <c r="F68" s="73"/>
      <c r="G68" s="9"/>
    </row>
    <row r="69" spans="2:15" ht="15" customHeight="1" x14ac:dyDescent="0.3">
      <c r="B69" s="68"/>
      <c r="F69" s="73"/>
      <c r="G69" s="9"/>
    </row>
    <row r="70" spans="2:15" ht="15" customHeight="1" x14ac:dyDescent="0.3">
      <c r="B70" s="68"/>
      <c r="F70" s="73"/>
      <c r="G70" s="9"/>
    </row>
    <row r="71" spans="2:15" ht="15" customHeight="1" x14ac:dyDescent="0.3">
      <c r="B71" s="68"/>
      <c r="F71" s="73"/>
      <c r="G71" s="9"/>
    </row>
    <row r="72" spans="2:15" ht="15" customHeight="1" x14ac:dyDescent="0.3">
      <c r="B72" s="68"/>
      <c r="F72" s="73"/>
      <c r="G72" s="9"/>
    </row>
    <row r="73" spans="2:15" ht="15" customHeight="1" x14ac:dyDescent="0.3">
      <c r="B73" s="68"/>
      <c r="F73" s="73"/>
      <c r="G73" s="9"/>
    </row>
    <row r="74" spans="2:15" ht="15" customHeight="1" x14ac:dyDescent="0.3">
      <c r="B74" s="68"/>
      <c r="F74" s="73"/>
      <c r="G74" s="9"/>
    </row>
    <row r="75" spans="2:15" ht="15" customHeight="1" x14ac:dyDescent="0.3">
      <c r="B75" s="68"/>
      <c r="F75" s="73"/>
      <c r="G75" s="9"/>
    </row>
    <row r="76" spans="2:15" ht="15" customHeight="1" x14ac:dyDescent="0.3"/>
    <row r="77" spans="2:15" ht="15" customHeight="1" x14ac:dyDescent="0.3">
      <c r="O77" s="69"/>
    </row>
    <row r="78" spans="2:15" ht="15" customHeight="1" x14ac:dyDescent="0.3">
      <c r="O78" s="69"/>
    </row>
    <row r="79" spans="2:15" ht="15" customHeight="1" x14ac:dyDescent="0.3"/>
    <row r="80" spans="2:15" ht="15" customHeight="1" x14ac:dyDescent="0.3">
      <c r="B80" s="28"/>
      <c r="C80" s="28"/>
    </row>
    <row r="81" s="28" customFormat="1" ht="15" customHeight="1" x14ac:dyDescent="0.3"/>
    <row r="82" s="28" customFormat="1" ht="15" customHeight="1" x14ac:dyDescent="0.3"/>
    <row r="83" s="28" customFormat="1" ht="15" customHeight="1" x14ac:dyDescent="0.3"/>
    <row r="84" s="28" customFormat="1" ht="15" customHeight="1" x14ac:dyDescent="0.3"/>
    <row r="85" s="28" customFormat="1" ht="15" customHeight="1" x14ac:dyDescent="0.3"/>
    <row r="86" s="28" customFormat="1" ht="15" customHeight="1" x14ac:dyDescent="0.3"/>
    <row r="87" s="28" customFormat="1" ht="15" customHeight="1" x14ac:dyDescent="0.3"/>
    <row r="88" s="28" customFormat="1" ht="15" customHeight="1" x14ac:dyDescent="0.3"/>
    <row r="89" s="28" customFormat="1" ht="15" customHeight="1" x14ac:dyDescent="0.3"/>
    <row r="90" s="28" customFormat="1" ht="15" customHeight="1" x14ac:dyDescent="0.3"/>
    <row r="91" s="28" customFormat="1" ht="15" customHeight="1" x14ac:dyDescent="0.3"/>
    <row r="92" s="28" customFormat="1" ht="15" customHeight="1" x14ac:dyDescent="0.3"/>
    <row r="93" s="28" customFormat="1" ht="15" customHeight="1" x14ac:dyDescent="0.3"/>
    <row r="94" s="28" customFormat="1" ht="15" customHeight="1" x14ac:dyDescent="0.3"/>
    <row r="95" s="28" customFormat="1" ht="15" customHeight="1" x14ac:dyDescent="0.3"/>
    <row r="96" s="28" customFormat="1" ht="15" customHeight="1" x14ac:dyDescent="0.3"/>
    <row r="97" s="28" customFormat="1" ht="15" customHeight="1" x14ac:dyDescent="0.3"/>
    <row r="98" s="28" customFormat="1" ht="15" customHeight="1" x14ac:dyDescent="0.3"/>
    <row r="99" s="28" customFormat="1" ht="15" customHeight="1" x14ac:dyDescent="0.3"/>
    <row r="100" s="28" customFormat="1" ht="15" customHeight="1" x14ac:dyDescent="0.3"/>
    <row r="101" s="28" customFormat="1" ht="15" customHeight="1" x14ac:dyDescent="0.3"/>
    <row r="102" s="28" customFormat="1" ht="15" customHeight="1" x14ac:dyDescent="0.3"/>
    <row r="103" s="28" customFormat="1" ht="15" customHeight="1" x14ac:dyDescent="0.3"/>
    <row r="104" s="28" customFormat="1" ht="15" customHeight="1" x14ac:dyDescent="0.3"/>
    <row r="105" s="28" customFormat="1" ht="15" customHeight="1" x14ac:dyDescent="0.3"/>
    <row r="106" s="28" customFormat="1" ht="15" customHeight="1" x14ac:dyDescent="0.3"/>
    <row r="107" s="28" customFormat="1" ht="15" customHeight="1" x14ac:dyDescent="0.3"/>
    <row r="108" s="28" customFormat="1" ht="15" customHeight="1" x14ac:dyDescent="0.3"/>
    <row r="109" s="28" customFormat="1" ht="15" customHeight="1" x14ac:dyDescent="0.3"/>
    <row r="110" s="28" customFormat="1" ht="15" customHeight="1" x14ac:dyDescent="0.3"/>
    <row r="111" s="28" customFormat="1" ht="15" customHeight="1" x14ac:dyDescent="0.3"/>
    <row r="112" s="28" customFormat="1" ht="15" customHeight="1" x14ac:dyDescent="0.3"/>
    <row r="113" s="28" customFormat="1" ht="15" customHeight="1" x14ac:dyDescent="0.3"/>
    <row r="114" s="28" customFormat="1" ht="15" customHeight="1" x14ac:dyDescent="0.3"/>
    <row r="115" s="28" customFormat="1" ht="15" customHeight="1" x14ac:dyDescent="0.3"/>
    <row r="116" s="28" customFormat="1" ht="15" customHeight="1" x14ac:dyDescent="0.3"/>
    <row r="117" s="28" customFormat="1" ht="15" customHeight="1" x14ac:dyDescent="0.3"/>
    <row r="118" s="28" customFormat="1" ht="15" customHeight="1" x14ac:dyDescent="0.3"/>
    <row r="119" s="28" customFormat="1" ht="15" customHeight="1" x14ac:dyDescent="0.3"/>
    <row r="120" s="28" customFormat="1" ht="15" customHeight="1" x14ac:dyDescent="0.3"/>
    <row r="121" s="28" customFormat="1" ht="15" customHeight="1" x14ac:dyDescent="0.3"/>
    <row r="122" s="28" customFormat="1" ht="15" customHeight="1" x14ac:dyDescent="0.3"/>
    <row r="123" s="28" customFormat="1" ht="15" customHeight="1" x14ac:dyDescent="0.3"/>
    <row r="124" s="28" customFormat="1" ht="15" customHeight="1" x14ac:dyDescent="0.3"/>
    <row r="125" s="28" customFormat="1" ht="15" customHeight="1" x14ac:dyDescent="0.3"/>
    <row r="126" s="28" customFormat="1" ht="15" customHeight="1" x14ac:dyDescent="0.3"/>
    <row r="127" s="28" customFormat="1" ht="15" customHeight="1" x14ac:dyDescent="0.3"/>
    <row r="128" s="28" customFormat="1" ht="15" customHeight="1" x14ac:dyDescent="0.3"/>
    <row r="129" s="28" customFormat="1" ht="15" customHeight="1" x14ac:dyDescent="0.3"/>
    <row r="130" s="28" customFormat="1" ht="15" customHeight="1" x14ac:dyDescent="0.3"/>
    <row r="131" s="28" customFormat="1" ht="15" customHeight="1" x14ac:dyDescent="0.3"/>
    <row r="132" s="28" customFormat="1" ht="15" customHeight="1" x14ac:dyDescent="0.3"/>
    <row r="133" s="28" customFormat="1" ht="15" customHeight="1" x14ac:dyDescent="0.3"/>
    <row r="134" s="28" customFormat="1" ht="15" customHeight="1" x14ac:dyDescent="0.3"/>
    <row r="135" s="28" customFormat="1" ht="15" customHeight="1" x14ac:dyDescent="0.3"/>
    <row r="136" s="28" customFormat="1" ht="15" customHeight="1" x14ac:dyDescent="0.3"/>
    <row r="137" s="28" customFormat="1" ht="15" customHeight="1" x14ac:dyDescent="0.3"/>
    <row r="138" s="28" customFormat="1" ht="15" customHeight="1" x14ac:dyDescent="0.3"/>
    <row r="139" s="28" customFormat="1" ht="15" customHeight="1" x14ac:dyDescent="0.3"/>
    <row r="140" s="28" customFormat="1" ht="15" customHeight="1" x14ac:dyDescent="0.3"/>
    <row r="141" s="28" customFormat="1" ht="15" customHeight="1" x14ac:dyDescent="0.3"/>
    <row r="142" s="28" customFormat="1" ht="15" customHeight="1" x14ac:dyDescent="0.3"/>
    <row r="143" s="28" customFormat="1" ht="15" customHeight="1" x14ac:dyDescent="0.3"/>
    <row r="144" s="28" customFormat="1" ht="15" customHeight="1" x14ac:dyDescent="0.3"/>
    <row r="145" s="28" customFormat="1" ht="15" customHeight="1" x14ac:dyDescent="0.3"/>
    <row r="146" s="28" customFormat="1" ht="15" customHeight="1" x14ac:dyDescent="0.3"/>
    <row r="147" s="28" customFormat="1" ht="15" customHeight="1" x14ac:dyDescent="0.3"/>
    <row r="148" s="28" customFormat="1" ht="15" customHeight="1" x14ac:dyDescent="0.3"/>
    <row r="149" s="28" customFormat="1" ht="15" customHeight="1" x14ac:dyDescent="0.3"/>
    <row r="150" s="28" customFormat="1" ht="15" customHeight="1" x14ac:dyDescent="0.3"/>
    <row r="151" s="28" customFormat="1" ht="15" customHeight="1" x14ac:dyDescent="0.3"/>
    <row r="152" s="28" customFormat="1" ht="15" customHeight="1" x14ac:dyDescent="0.3"/>
    <row r="153" s="28" customFormat="1" ht="15" customHeight="1" x14ac:dyDescent="0.3"/>
    <row r="154" s="28" customFormat="1" ht="15" customHeight="1" x14ac:dyDescent="0.3"/>
    <row r="155" s="28" customFormat="1" ht="15" customHeight="1" x14ac:dyDescent="0.3"/>
    <row r="156" s="28" customFormat="1" ht="15" customHeight="1" x14ac:dyDescent="0.3"/>
    <row r="157" s="28" customFormat="1" ht="15" customHeight="1" x14ac:dyDescent="0.3"/>
    <row r="158" s="28" customFormat="1" ht="15" customHeight="1" x14ac:dyDescent="0.3"/>
    <row r="159" s="28" customFormat="1" ht="15" customHeight="1" x14ac:dyDescent="0.3"/>
    <row r="160" s="28" customFormat="1" ht="15" customHeight="1" x14ac:dyDescent="0.3"/>
    <row r="161" s="28" customFormat="1" ht="15" customHeight="1" x14ac:dyDescent="0.3"/>
    <row r="162" s="28" customFormat="1" ht="15" customHeight="1" x14ac:dyDescent="0.3"/>
    <row r="163" s="28" customFormat="1" ht="15" customHeight="1" x14ac:dyDescent="0.3"/>
    <row r="164" s="28" customFormat="1" ht="15" customHeight="1" x14ac:dyDescent="0.3"/>
    <row r="165" s="28" customFormat="1" ht="15" customHeight="1" x14ac:dyDescent="0.3"/>
    <row r="166" s="28" customFormat="1" ht="15" customHeight="1" x14ac:dyDescent="0.3"/>
    <row r="167" s="28" customFormat="1" ht="15" customHeight="1" x14ac:dyDescent="0.3"/>
    <row r="168" s="28" customFormat="1" ht="15" customHeight="1" x14ac:dyDescent="0.3"/>
    <row r="169" s="28" customFormat="1" ht="15" customHeight="1" x14ac:dyDescent="0.3"/>
    <row r="170" s="28" customFormat="1" ht="15" customHeight="1" x14ac:dyDescent="0.3"/>
    <row r="171" s="28" customFormat="1" ht="15" customHeight="1" x14ac:dyDescent="0.3"/>
    <row r="172" s="28" customFormat="1" ht="15" customHeight="1" x14ac:dyDescent="0.3"/>
    <row r="173" s="28" customFormat="1" ht="15" customHeight="1" x14ac:dyDescent="0.3"/>
    <row r="174" s="28" customFormat="1" ht="15" customHeight="1" x14ac:dyDescent="0.3"/>
    <row r="175" s="28" customFormat="1" ht="15" customHeight="1" x14ac:dyDescent="0.3"/>
    <row r="176" s="28" customFormat="1" ht="15" customHeight="1" x14ac:dyDescent="0.3"/>
    <row r="177" s="28" customFormat="1" ht="15" customHeight="1" x14ac:dyDescent="0.3"/>
    <row r="178" s="28" customFormat="1" ht="15" customHeight="1" x14ac:dyDescent="0.3"/>
    <row r="179" s="28" customFormat="1" ht="15" customHeight="1" x14ac:dyDescent="0.3"/>
    <row r="180" s="28" customFormat="1" ht="15" customHeight="1" x14ac:dyDescent="0.3"/>
    <row r="181" s="28" customFormat="1" ht="15" customHeight="1" x14ac:dyDescent="0.3"/>
    <row r="182" s="28" customFormat="1" ht="15" customHeight="1" x14ac:dyDescent="0.3"/>
    <row r="183" s="28" customFormat="1" ht="15" customHeight="1" x14ac:dyDescent="0.3"/>
    <row r="184" s="28" customFormat="1" ht="15" customHeight="1" x14ac:dyDescent="0.3"/>
    <row r="185" s="28" customFormat="1" ht="15" customHeight="1" x14ac:dyDescent="0.3"/>
    <row r="186" s="28" customFormat="1" ht="15" customHeight="1" x14ac:dyDescent="0.3"/>
    <row r="187" s="28" customFormat="1" ht="15" customHeight="1" x14ac:dyDescent="0.3"/>
    <row r="188" s="28" customFormat="1" ht="15" customHeight="1" x14ac:dyDescent="0.3"/>
    <row r="189" s="28" customFormat="1" ht="15" customHeight="1" x14ac:dyDescent="0.3"/>
    <row r="190" s="28" customFormat="1" ht="15" customHeight="1" x14ac:dyDescent="0.3"/>
    <row r="191" s="28" customFormat="1" ht="15" customHeight="1" x14ac:dyDescent="0.3"/>
    <row r="192" s="28" customFormat="1" ht="15" customHeight="1" x14ac:dyDescent="0.3"/>
    <row r="193" s="28" customFormat="1" ht="15" customHeight="1" x14ac:dyDescent="0.3"/>
    <row r="194" s="28" customFormat="1" ht="15" customHeight="1" x14ac:dyDescent="0.3"/>
    <row r="195" s="28" customFormat="1" ht="15" customHeight="1" x14ac:dyDescent="0.3"/>
    <row r="196" s="28" customFormat="1" ht="15" customHeight="1" x14ac:dyDescent="0.3"/>
    <row r="197" s="28" customFormat="1" ht="15" customHeight="1" x14ac:dyDescent="0.3"/>
    <row r="198" s="28" customFormat="1" ht="15" customHeight="1" x14ac:dyDescent="0.3"/>
    <row r="199" s="28" customFormat="1" ht="15" customHeight="1" x14ac:dyDescent="0.3"/>
    <row r="200" s="28" customFormat="1" ht="15" customHeight="1" x14ac:dyDescent="0.3"/>
    <row r="201" s="28" customFormat="1" ht="15" customHeight="1" x14ac:dyDescent="0.3"/>
    <row r="202" s="28" customFormat="1" ht="15" customHeight="1" x14ac:dyDescent="0.3"/>
    <row r="203" s="28" customFormat="1" ht="15" customHeight="1" x14ac:dyDescent="0.3"/>
    <row r="204" s="28" customFormat="1" ht="15" customHeight="1" x14ac:dyDescent="0.3"/>
    <row r="205" s="28" customFormat="1" ht="15" customHeight="1" x14ac:dyDescent="0.3"/>
    <row r="206" s="28" customFormat="1" ht="15" customHeight="1" x14ac:dyDescent="0.3"/>
    <row r="207" s="28" customFormat="1" ht="15" customHeight="1" x14ac:dyDescent="0.3"/>
    <row r="208" s="28" customFormat="1" ht="15" customHeight="1" x14ac:dyDescent="0.3"/>
    <row r="209" s="28" customFormat="1" ht="15" customHeight="1" x14ac:dyDescent="0.3"/>
    <row r="210" s="28" customFormat="1" ht="15" customHeight="1" x14ac:dyDescent="0.3"/>
    <row r="211" s="28" customFormat="1" ht="15" customHeight="1" x14ac:dyDescent="0.3"/>
    <row r="212" s="28" customFormat="1" ht="15" customHeight="1" x14ac:dyDescent="0.3"/>
    <row r="213" s="28" customFormat="1" ht="15" customHeight="1" x14ac:dyDescent="0.3"/>
    <row r="214" s="28" customFormat="1" ht="15" customHeight="1" x14ac:dyDescent="0.3"/>
    <row r="215" s="28" customFormat="1" ht="15" customHeight="1" x14ac:dyDescent="0.3"/>
    <row r="216" s="28" customFormat="1" ht="15" customHeight="1" x14ac:dyDescent="0.3"/>
    <row r="217" s="28" customFormat="1" ht="15" customHeight="1" x14ac:dyDescent="0.3"/>
    <row r="218" s="28" customFormat="1" ht="15" customHeight="1" x14ac:dyDescent="0.3"/>
    <row r="219" s="28" customFormat="1" ht="15" customHeight="1" x14ac:dyDescent="0.3"/>
    <row r="220" s="28" customFormat="1" ht="15" customHeight="1" x14ac:dyDescent="0.3"/>
    <row r="221" s="28" customFormat="1" ht="15" customHeight="1" x14ac:dyDescent="0.3"/>
    <row r="222" s="28" customFormat="1" ht="15" customHeight="1" x14ac:dyDescent="0.3"/>
    <row r="223" s="28" customFormat="1" ht="15" customHeight="1" x14ac:dyDescent="0.3"/>
    <row r="224" s="28" customFormat="1" ht="15" customHeight="1" x14ac:dyDescent="0.3"/>
    <row r="225" s="28" customFormat="1" ht="15" customHeight="1" x14ac:dyDescent="0.3"/>
    <row r="226" s="28" customFormat="1" ht="15" customHeight="1" x14ac:dyDescent="0.3"/>
    <row r="227" s="28" customFormat="1" ht="15" customHeight="1" x14ac:dyDescent="0.3"/>
    <row r="228" s="28" customFormat="1" ht="15" customHeight="1" x14ac:dyDescent="0.3"/>
    <row r="229" s="28" customFormat="1" ht="15" customHeight="1" x14ac:dyDescent="0.3"/>
    <row r="230" s="28" customFormat="1" ht="15" customHeight="1" x14ac:dyDescent="0.3"/>
    <row r="231" s="28" customFormat="1" ht="15" customHeight="1" x14ac:dyDescent="0.3"/>
    <row r="232" s="28" customFormat="1" ht="15" customHeight="1" x14ac:dyDescent="0.3"/>
    <row r="233" s="28" customFormat="1" ht="15" customHeight="1" x14ac:dyDescent="0.3"/>
    <row r="234" s="28" customFormat="1" ht="15" customHeight="1" x14ac:dyDescent="0.3"/>
    <row r="235" s="28" customFormat="1" ht="15" customHeight="1" x14ac:dyDescent="0.3"/>
    <row r="236" s="28" customFormat="1" ht="15" customHeight="1" x14ac:dyDescent="0.3"/>
    <row r="237" s="28" customFormat="1" ht="15" customHeight="1" x14ac:dyDescent="0.3"/>
    <row r="238" s="28" customFormat="1" ht="15" customHeight="1" x14ac:dyDescent="0.3"/>
    <row r="239" s="28" customFormat="1" ht="15" customHeight="1" x14ac:dyDescent="0.3"/>
    <row r="240" s="28" customFormat="1" ht="15" customHeight="1" x14ac:dyDescent="0.3"/>
    <row r="241" s="28" customFormat="1" ht="15" customHeight="1" x14ac:dyDescent="0.3"/>
    <row r="242" s="28" customFormat="1" ht="15" customHeight="1" x14ac:dyDescent="0.3"/>
    <row r="243" s="28" customFormat="1" ht="15" customHeight="1" x14ac:dyDescent="0.3"/>
    <row r="244" s="28" customFormat="1" ht="15" customHeight="1" x14ac:dyDescent="0.3"/>
    <row r="245" s="28" customFormat="1" ht="15" customHeight="1" x14ac:dyDescent="0.3"/>
    <row r="246" s="28" customFormat="1" ht="15" customHeight="1" x14ac:dyDescent="0.3"/>
    <row r="247" s="28" customFormat="1" ht="15" customHeight="1" x14ac:dyDescent="0.3"/>
    <row r="248" s="28" customFormat="1" ht="15" customHeight="1" x14ac:dyDescent="0.3"/>
    <row r="249" s="28" customFormat="1" ht="15" customHeight="1" x14ac:dyDescent="0.3"/>
    <row r="250" s="28" customFormat="1" ht="15" customHeight="1" x14ac:dyDescent="0.3"/>
    <row r="251" s="28" customFormat="1" ht="15" customHeight="1" x14ac:dyDescent="0.3"/>
    <row r="252" s="28" customFormat="1" ht="15" customHeight="1" x14ac:dyDescent="0.3"/>
    <row r="253" s="28" customFormat="1" ht="15" customHeight="1" x14ac:dyDescent="0.3"/>
    <row r="254" s="28" customFormat="1" ht="15" customHeight="1" x14ac:dyDescent="0.3"/>
    <row r="255" s="28" customFormat="1" ht="15" customHeight="1" x14ac:dyDescent="0.3"/>
    <row r="256" s="28" customFormat="1" ht="15" customHeight="1" x14ac:dyDescent="0.3"/>
    <row r="257" s="28" customFormat="1" ht="15" customHeight="1" x14ac:dyDescent="0.3"/>
    <row r="258" s="28" customFormat="1" ht="15" customHeight="1" x14ac:dyDescent="0.3"/>
    <row r="259" s="28" customFormat="1" ht="15" customHeight="1" x14ac:dyDescent="0.3"/>
    <row r="260" s="28" customFormat="1" ht="15" customHeight="1" x14ac:dyDescent="0.3"/>
    <row r="261" s="28" customFormat="1" ht="15" customHeight="1" x14ac:dyDescent="0.3"/>
    <row r="262" s="28" customFormat="1" ht="15" customHeight="1" x14ac:dyDescent="0.3"/>
    <row r="263" s="28" customFormat="1" ht="15" customHeight="1" x14ac:dyDescent="0.3"/>
    <row r="264" s="28" customFormat="1" ht="15" customHeight="1" x14ac:dyDescent="0.3"/>
    <row r="265" s="28" customFormat="1" ht="15" customHeight="1" x14ac:dyDescent="0.3"/>
    <row r="266" s="28" customFormat="1" ht="15" customHeight="1" x14ac:dyDescent="0.3"/>
    <row r="267" s="28" customFormat="1" ht="15" customHeight="1" x14ac:dyDescent="0.3"/>
    <row r="268" s="28" customFormat="1" ht="15" customHeight="1" x14ac:dyDescent="0.3"/>
    <row r="269" s="28" customFormat="1" ht="15" customHeight="1" x14ac:dyDescent="0.3"/>
    <row r="270" s="28" customFormat="1" ht="15" customHeight="1" x14ac:dyDescent="0.3"/>
    <row r="271" s="28" customFormat="1" ht="15" customHeight="1" x14ac:dyDescent="0.3"/>
    <row r="272" s="28" customFormat="1" ht="15" customHeight="1" x14ac:dyDescent="0.3"/>
    <row r="273" s="28" customFormat="1" ht="15" customHeight="1" x14ac:dyDescent="0.3"/>
    <row r="274" s="28" customFormat="1" ht="15" customHeight="1" x14ac:dyDescent="0.3"/>
    <row r="275" s="28" customFormat="1" ht="15" customHeight="1" x14ac:dyDescent="0.3"/>
    <row r="276" s="28" customFormat="1" ht="15" customHeight="1" x14ac:dyDescent="0.3"/>
    <row r="277" s="28" customFormat="1" ht="15" customHeight="1" x14ac:dyDescent="0.3"/>
    <row r="278" s="28" customFormat="1" ht="15" customHeight="1" x14ac:dyDescent="0.3"/>
    <row r="279" s="28" customFormat="1" ht="15" customHeight="1" x14ac:dyDescent="0.3"/>
    <row r="280" s="28" customFormat="1" ht="15" customHeight="1" x14ac:dyDescent="0.3"/>
    <row r="281" s="28" customFormat="1" ht="15" customHeight="1" x14ac:dyDescent="0.3"/>
    <row r="282" s="28" customFormat="1" ht="15" customHeight="1" x14ac:dyDescent="0.3"/>
    <row r="283" s="28" customFormat="1" ht="15" customHeight="1" x14ac:dyDescent="0.3"/>
    <row r="284" s="28" customFormat="1" ht="15" customHeight="1" x14ac:dyDescent="0.3"/>
    <row r="285" s="28" customFormat="1" ht="15" customHeight="1" x14ac:dyDescent="0.3"/>
    <row r="286" s="28" customFormat="1" ht="15" customHeight="1" x14ac:dyDescent="0.3"/>
    <row r="287" s="28" customFormat="1" ht="15" customHeight="1" x14ac:dyDescent="0.3"/>
    <row r="288" s="28" customFormat="1" ht="15" customHeight="1" x14ac:dyDescent="0.3"/>
    <row r="289" s="28" customFormat="1" ht="15" customHeight="1" x14ac:dyDescent="0.3"/>
    <row r="290" s="28" customFormat="1" ht="15" customHeight="1" x14ac:dyDescent="0.3"/>
    <row r="291" s="28" customFormat="1" ht="15" customHeight="1" x14ac:dyDescent="0.3"/>
    <row r="292" s="28" customFormat="1" ht="15" customHeight="1" x14ac:dyDescent="0.3"/>
    <row r="293" s="28" customFormat="1" ht="15" customHeight="1" x14ac:dyDescent="0.3"/>
    <row r="294" s="28" customFormat="1" ht="15" customHeight="1" x14ac:dyDescent="0.3"/>
    <row r="295" s="28" customFormat="1" ht="15" customHeight="1" x14ac:dyDescent="0.3"/>
    <row r="296" s="28" customFormat="1" ht="15" customHeight="1" x14ac:dyDescent="0.3"/>
    <row r="297" s="28" customFormat="1" ht="15" customHeight="1" x14ac:dyDescent="0.3"/>
    <row r="298" s="28" customFormat="1" ht="15" customHeight="1" x14ac:dyDescent="0.3"/>
    <row r="299" s="28" customFormat="1" ht="15" customHeight="1" x14ac:dyDescent="0.3"/>
    <row r="300" s="28" customFormat="1" ht="15" customHeight="1" x14ac:dyDescent="0.3"/>
    <row r="301" s="28" customFormat="1" ht="15" customHeight="1" x14ac:dyDescent="0.3"/>
    <row r="302" s="28" customFormat="1" ht="15" customHeight="1" x14ac:dyDescent="0.3"/>
    <row r="303" s="28" customFormat="1" ht="15" customHeight="1" x14ac:dyDescent="0.3"/>
    <row r="304" s="28" customFormat="1" ht="15" customHeight="1" x14ac:dyDescent="0.3"/>
    <row r="305" s="28" customFormat="1" ht="15" customHeight="1" x14ac:dyDescent="0.3"/>
    <row r="306" s="28" customFormat="1" ht="15" customHeight="1" x14ac:dyDescent="0.3"/>
    <row r="307" s="28" customFormat="1" ht="15" customHeight="1" x14ac:dyDescent="0.3"/>
    <row r="308" s="28" customFormat="1" ht="15" customHeight="1" x14ac:dyDescent="0.3"/>
    <row r="309" s="28" customFormat="1" ht="15" customHeight="1" x14ac:dyDescent="0.3"/>
    <row r="310" s="28" customFormat="1" ht="15" customHeight="1" x14ac:dyDescent="0.3"/>
    <row r="311" s="28" customFormat="1" ht="15" customHeight="1" x14ac:dyDescent="0.3"/>
    <row r="312" s="28" customFormat="1" ht="15" customHeight="1" x14ac:dyDescent="0.3"/>
    <row r="313" s="28" customFormat="1" ht="15" customHeight="1" x14ac:dyDescent="0.3"/>
    <row r="314" s="28" customFormat="1" ht="15" customHeight="1" x14ac:dyDescent="0.3"/>
    <row r="315" s="28" customFormat="1" ht="15" customHeight="1" x14ac:dyDescent="0.3"/>
    <row r="316" s="28" customFormat="1" ht="15" customHeight="1" x14ac:dyDescent="0.3"/>
    <row r="317" s="28" customFormat="1" ht="15" customHeight="1" x14ac:dyDescent="0.3"/>
    <row r="318" s="28" customFormat="1" ht="15" customHeight="1" x14ac:dyDescent="0.3"/>
    <row r="319" s="28" customFormat="1" ht="15" customHeight="1" x14ac:dyDescent="0.3"/>
    <row r="320" s="28" customFormat="1" ht="15" customHeight="1" x14ac:dyDescent="0.3"/>
    <row r="321" s="28" customFormat="1" ht="15" customHeight="1" x14ac:dyDescent="0.3"/>
    <row r="322" s="28" customFormat="1" ht="15" customHeight="1" x14ac:dyDescent="0.3"/>
    <row r="323" s="28" customFormat="1" ht="15" customHeight="1" x14ac:dyDescent="0.3"/>
    <row r="324" s="28" customFormat="1" ht="15" customHeight="1" x14ac:dyDescent="0.3"/>
    <row r="325" s="28" customFormat="1" ht="15" customHeight="1" x14ac:dyDescent="0.3"/>
    <row r="326" s="28" customFormat="1" ht="15" customHeight="1" x14ac:dyDescent="0.3"/>
    <row r="327" s="28" customFormat="1" ht="15" customHeight="1" x14ac:dyDescent="0.3"/>
    <row r="328" s="28" customFormat="1" ht="15" customHeight="1" x14ac:dyDescent="0.3"/>
    <row r="329" s="28" customFormat="1" ht="15" customHeight="1" x14ac:dyDescent="0.3"/>
    <row r="330" s="28" customFormat="1" ht="15" customHeight="1" x14ac:dyDescent="0.3"/>
    <row r="331" s="28" customFormat="1" ht="15" customHeight="1" x14ac:dyDescent="0.3"/>
    <row r="332" s="28" customFormat="1" ht="15" customHeight="1" x14ac:dyDescent="0.3"/>
    <row r="333" s="28" customFormat="1" ht="15" customHeight="1" x14ac:dyDescent="0.3"/>
    <row r="334" s="28" customFormat="1" ht="15" customHeight="1" x14ac:dyDescent="0.3"/>
    <row r="335" s="28" customFormat="1" ht="15" customHeight="1" x14ac:dyDescent="0.3"/>
    <row r="336" s="28" customFormat="1" ht="15" customHeight="1" x14ac:dyDescent="0.3"/>
    <row r="337" s="28" customFormat="1" ht="15" customHeight="1" x14ac:dyDescent="0.3"/>
    <row r="338" s="28" customFormat="1" ht="15" customHeight="1" x14ac:dyDescent="0.3"/>
    <row r="339" s="28" customFormat="1" ht="15" customHeight="1" x14ac:dyDescent="0.3"/>
    <row r="340" s="28" customFormat="1" ht="15" customHeight="1" x14ac:dyDescent="0.3"/>
    <row r="341" s="28" customFormat="1" ht="15" customHeight="1" x14ac:dyDescent="0.3"/>
    <row r="342" s="28" customFormat="1" ht="15" customHeight="1" x14ac:dyDescent="0.3"/>
    <row r="343" s="28" customFormat="1" ht="15" customHeight="1" x14ac:dyDescent="0.3"/>
    <row r="344" s="28" customFormat="1" ht="15" customHeight="1" x14ac:dyDescent="0.3"/>
    <row r="345" s="28" customFormat="1" ht="15" customHeight="1" x14ac:dyDescent="0.3"/>
    <row r="346" s="28" customFormat="1" ht="15" customHeight="1" x14ac:dyDescent="0.3"/>
    <row r="347" s="28" customFormat="1" ht="15" customHeight="1" x14ac:dyDescent="0.3"/>
    <row r="348" s="28" customFormat="1" ht="15" customHeight="1" x14ac:dyDescent="0.3"/>
    <row r="349" s="28" customFormat="1" ht="15" customHeight="1" x14ac:dyDescent="0.3"/>
    <row r="350" s="28" customFormat="1" ht="15" customHeight="1" x14ac:dyDescent="0.3"/>
    <row r="351" s="28" customFormat="1" ht="15" customHeight="1" x14ac:dyDescent="0.3"/>
    <row r="352" s="28" customFormat="1" ht="15" customHeight="1" x14ac:dyDescent="0.3"/>
    <row r="353" s="28" customFormat="1" ht="15" customHeight="1" x14ac:dyDescent="0.3"/>
    <row r="354" s="28" customFormat="1" ht="15" customHeight="1" x14ac:dyDescent="0.3"/>
    <row r="355" s="28" customFormat="1" ht="15" customHeight="1" x14ac:dyDescent="0.3"/>
    <row r="356" s="28" customFormat="1" ht="15" customHeight="1" x14ac:dyDescent="0.3"/>
    <row r="357" s="28" customFormat="1" ht="15" customHeight="1" x14ac:dyDescent="0.3"/>
    <row r="358" s="28" customFormat="1" ht="15" customHeight="1" x14ac:dyDescent="0.3"/>
    <row r="359" s="28" customFormat="1" ht="15" customHeight="1" x14ac:dyDescent="0.3"/>
    <row r="360" s="28" customFormat="1" ht="15" customHeight="1" x14ac:dyDescent="0.3"/>
    <row r="361" s="28" customFormat="1" ht="15" customHeight="1" x14ac:dyDescent="0.3"/>
    <row r="362" s="28" customFormat="1" ht="15" customHeight="1" x14ac:dyDescent="0.3"/>
    <row r="363" s="28" customFormat="1" ht="15" customHeight="1" x14ac:dyDescent="0.3"/>
    <row r="364" s="28" customFormat="1" ht="15" customHeight="1" x14ac:dyDescent="0.3"/>
    <row r="365" s="28" customFormat="1" ht="15" customHeight="1" x14ac:dyDescent="0.3"/>
    <row r="366" s="28" customFormat="1" ht="15" customHeight="1" x14ac:dyDescent="0.3"/>
    <row r="367" s="28" customFormat="1" ht="15" customHeight="1" x14ac:dyDescent="0.3"/>
    <row r="368" s="28" customFormat="1" ht="15" customHeight="1" x14ac:dyDescent="0.3"/>
    <row r="369" s="28" customFormat="1" ht="15" customHeight="1" x14ac:dyDescent="0.3"/>
    <row r="370" s="28" customFormat="1" ht="15" customHeight="1" x14ac:dyDescent="0.3"/>
    <row r="371" s="28" customFormat="1" ht="15" customHeight="1" x14ac:dyDescent="0.3"/>
    <row r="372" s="28" customFormat="1" ht="15" customHeight="1" x14ac:dyDescent="0.3"/>
    <row r="373" s="28" customFormat="1" ht="15" customHeight="1" x14ac:dyDescent="0.3"/>
    <row r="374" s="28" customFormat="1" ht="15" customHeight="1" x14ac:dyDescent="0.3"/>
    <row r="375" s="28" customFormat="1" ht="15" customHeight="1" x14ac:dyDescent="0.3"/>
    <row r="376" s="28" customFormat="1" ht="15" customHeight="1" x14ac:dyDescent="0.3"/>
    <row r="377" s="28" customFormat="1" ht="15" customHeight="1" x14ac:dyDescent="0.3"/>
    <row r="378" s="28" customFormat="1" ht="15" customHeight="1" x14ac:dyDescent="0.3"/>
    <row r="379" s="28" customFormat="1" ht="15" customHeight="1" x14ac:dyDescent="0.3"/>
    <row r="380" s="28" customFormat="1" ht="15" customHeight="1" x14ac:dyDescent="0.3"/>
    <row r="381" s="28" customFormat="1" ht="15" customHeight="1" x14ac:dyDescent="0.3"/>
    <row r="382" s="28" customFormat="1" ht="15" customHeight="1" x14ac:dyDescent="0.3"/>
    <row r="383" s="28" customFormat="1" ht="15" customHeight="1" x14ac:dyDescent="0.3"/>
    <row r="384" s="28" customFormat="1" ht="15" customHeight="1" x14ac:dyDescent="0.3"/>
    <row r="385" s="28" customFormat="1" ht="15" customHeight="1" x14ac:dyDescent="0.3"/>
    <row r="386" s="28" customFormat="1" ht="15" customHeight="1" x14ac:dyDescent="0.3"/>
    <row r="387" s="28" customFormat="1" ht="15" customHeight="1" x14ac:dyDescent="0.3"/>
    <row r="388" s="28" customFormat="1" ht="15" customHeight="1" x14ac:dyDescent="0.3"/>
    <row r="389" s="28" customFormat="1" ht="15" customHeight="1" x14ac:dyDescent="0.3"/>
    <row r="390" s="28" customFormat="1" ht="15" customHeight="1" x14ac:dyDescent="0.3"/>
    <row r="391" s="28" customFormat="1" ht="15" customHeight="1" x14ac:dyDescent="0.3"/>
    <row r="392" s="28" customFormat="1" ht="15" customHeight="1" x14ac:dyDescent="0.3"/>
    <row r="393" s="28" customFormat="1" ht="15" customHeight="1" x14ac:dyDescent="0.3"/>
    <row r="394" s="28" customFormat="1" ht="15" customHeight="1" x14ac:dyDescent="0.3"/>
    <row r="395" s="28" customFormat="1" ht="15" customHeight="1" x14ac:dyDescent="0.3"/>
    <row r="396" s="28" customFormat="1" ht="15" customHeight="1" x14ac:dyDescent="0.3"/>
    <row r="397" s="28" customFormat="1" ht="15" customHeight="1" x14ac:dyDescent="0.3"/>
    <row r="398" s="28" customFormat="1" ht="15" customHeight="1" x14ac:dyDescent="0.3"/>
    <row r="399" s="28" customFormat="1" ht="15" customHeight="1" x14ac:dyDescent="0.3"/>
    <row r="400" s="28" customFormat="1" ht="15" customHeight="1" x14ac:dyDescent="0.3"/>
    <row r="401" s="28" customFormat="1" ht="15" customHeight="1" x14ac:dyDescent="0.3"/>
    <row r="402" s="28" customFormat="1" ht="15" customHeight="1" x14ac:dyDescent="0.3"/>
    <row r="403" s="28" customFormat="1" ht="15" customHeight="1" x14ac:dyDescent="0.3"/>
    <row r="404" s="28" customFormat="1" ht="15" customHeight="1" x14ac:dyDescent="0.3"/>
    <row r="405" s="28" customFormat="1" ht="15" customHeight="1" x14ac:dyDescent="0.3"/>
    <row r="406" s="28" customFormat="1" ht="15" customHeight="1" x14ac:dyDescent="0.3"/>
    <row r="407" s="28" customFormat="1" ht="15" customHeight="1" x14ac:dyDescent="0.3"/>
    <row r="408" s="28" customFormat="1" ht="15" customHeight="1" x14ac:dyDescent="0.3"/>
    <row r="409" s="28" customFormat="1" ht="15" customHeight="1" x14ac:dyDescent="0.3"/>
    <row r="410" s="28" customFormat="1" ht="15" customHeight="1" x14ac:dyDescent="0.3"/>
    <row r="411" s="28" customFormat="1" ht="15" customHeight="1" x14ac:dyDescent="0.3"/>
    <row r="412" s="28" customFormat="1" ht="15" customHeight="1" x14ac:dyDescent="0.3"/>
    <row r="413" s="28" customFormat="1" ht="15" customHeight="1" x14ac:dyDescent="0.3"/>
    <row r="414" s="28" customFormat="1" ht="15" customHeight="1" x14ac:dyDescent="0.3"/>
    <row r="415" s="28" customFormat="1" ht="15" customHeight="1" x14ac:dyDescent="0.3"/>
    <row r="416" s="28" customFormat="1" ht="15" customHeight="1" x14ac:dyDescent="0.3"/>
    <row r="417" s="28" customFormat="1" ht="15" customHeight="1" x14ac:dyDescent="0.3"/>
    <row r="418" s="28" customFormat="1" ht="15" customHeight="1" x14ac:dyDescent="0.3"/>
    <row r="419" s="28" customFormat="1" ht="15" customHeight="1" x14ac:dyDescent="0.3"/>
    <row r="420" s="28" customFormat="1" ht="15" customHeight="1" x14ac:dyDescent="0.3"/>
    <row r="421" s="28" customFormat="1" ht="15" customHeight="1" x14ac:dyDescent="0.3"/>
    <row r="422" s="28" customFormat="1" ht="15" customHeight="1" x14ac:dyDescent="0.3"/>
    <row r="423" s="28" customFormat="1" ht="15" customHeight="1" x14ac:dyDescent="0.3"/>
    <row r="424" s="28" customFormat="1" ht="15" customHeight="1" x14ac:dyDescent="0.3"/>
    <row r="425" s="28" customFormat="1" ht="15" customHeight="1" x14ac:dyDescent="0.3"/>
    <row r="426" s="28" customFormat="1" ht="15" customHeight="1" x14ac:dyDescent="0.3"/>
    <row r="427" s="28" customFormat="1" ht="15" customHeight="1" x14ac:dyDescent="0.3"/>
    <row r="428" s="28" customFormat="1" ht="15" customHeight="1" x14ac:dyDescent="0.3"/>
    <row r="429" s="28" customFormat="1" ht="15" customHeight="1" x14ac:dyDescent="0.3"/>
    <row r="430" s="28" customFormat="1" ht="15" customHeight="1" x14ac:dyDescent="0.3"/>
    <row r="431" s="28" customFormat="1" ht="15" customHeight="1" x14ac:dyDescent="0.3"/>
    <row r="432" s="28" customFormat="1" ht="15" customHeight="1" x14ac:dyDescent="0.3"/>
    <row r="433" s="28" customFormat="1" ht="15" customHeight="1" x14ac:dyDescent="0.3"/>
    <row r="434" s="28" customFormat="1" ht="15" customHeight="1" x14ac:dyDescent="0.3"/>
    <row r="435" s="28" customFormat="1" ht="15" customHeight="1" x14ac:dyDescent="0.3"/>
    <row r="436" s="28" customFormat="1" ht="15" customHeight="1" x14ac:dyDescent="0.3"/>
    <row r="437" s="28" customFormat="1" ht="15" customHeight="1" x14ac:dyDescent="0.3"/>
    <row r="438" s="28" customFormat="1" ht="15" customHeight="1" x14ac:dyDescent="0.3"/>
    <row r="439" s="28" customFormat="1" ht="15" customHeight="1" x14ac:dyDescent="0.3"/>
    <row r="440" s="28" customFormat="1" ht="15" customHeight="1" x14ac:dyDescent="0.3"/>
    <row r="441" s="28" customFormat="1" ht="15" customHeight="1" x14ac:dyDescent="0.3"/>
    <row r="442" s="28" customFormat="1" ht="15" customHeight="1" x14ac:dyDescent="0.3"/>
    <row r="443" s="28" customFormat="1" ht="15" customHeight="1" x14ac:dyDescent="0.3"/>
    <row r="444" s="28" customFormat="1" ht="15" customHeight="1" x14ac:dyDescent="0.3"/>
    <row r="445" s="28" customFormat="1" ht="15" customHeight="1" x14ac:dyDescent="0.3"/>
    <row r="446" s="28" customFormat="1" ht="15" customHeight="1" x14ac:dyDescent="0.3"/>
    <row r="447" s="28" customFormat="1" ht="15" customHeight="1" x14ac:dyDescent="0.3"/>
    <row r="448" s="28" customFormat="1" ht="15" customHeight="1" x14ac:dyDescent="0.3"/>
    <row r="449" s="28" customFormat="1" ht="15" customHeight="1" x14ac:dyDescent="0.3"/>
    <row r="450" s="28" customFormat="1" ht="15" customHeight="1" x14ac:dyDescent="0.3"/>
    <row r="451" s="28" customFormat="1" ht="15" customHeight="1" x14ac:dyDescent="0.3"/>
    <row r="452" s="28" customFormat="1" ht="15" customHeight="1" x14ac:dyDescent="0.3"/>
    <row r="453" s="28" customFormat="1" ht="15" customHeight="1" x14ac:dyDescent="0.3"/>
    <row r="454" s="28" customFormat="1" ht="15" customHeight="1" x14ac:dyDescent="0.3"/>
    <row r="455" s="28" customFormat="1" ht="15" customHeight="1" x14ac:dyDescent="0.3"/>
    <row r="456" s="28" customFormat="1" ht="15" customHeight="1" x14ac:dyDescent="0.3"/>
    <row r="457" s="28" customFormat="1" ht="15" customHeight="1" x14ac:dyDescent="0.3"/>
    <row r="458" s="28" customFormat="1" ht="15" customHeight="1" x14ac:dyDescent="0.3"/>
    <row r="459" s="28" customFormat="1" ht="15" customHeight="1" x14ac:dyDescent="0.3"/>
    <row r="460" s="28" customFormat="1" ht="15" customHeight="1" x14ac:dyDescent="0.3"/>
    <row r="461" s="28" customFormat="1" ht="15" customHeight="1" x14ac:dyDescent="0.3"/>
    <row r="462" s="28" customFormat="1" ht="15" customHeight="1" x14ac:dyDescent="0.3"/>
    <row r="463" s="28" customFormat="1" ht="15" customHeight="1" x14ac:dyDescent="0.3"/>
    <row r="464" s="28" customFormat="1" ht="15" customHeight="1" x14ac:dyDescent="0.3"/>
    <row r="465" s="28" customFormat="1" ht="15" customHeight="1" x14ac:dyDescent="0.3"/>
    <row r="466" s="28" customFormat="1" ht="15" customHeight="1" x14ac:dyDescent="0.3"/>
    <row r="467" s="28" customFormat="1" ht="15" customHeight="1" x14ac:dyDescent="0.3"/>
    <row r="468" s="28" customFormat="1" ht="15" customHeight="1" x14ac:dyDescent="0.3"/>
    <row r="469" s="28" customFormat="1" ht="15" customHeight="1" x14ac:dyDescent="0.3"/>
    <row r="470" s="28" customFormat="1" ht="15" customHeight="1" x14ac:dyDescent="0.3"/>
    <row r="471" s="28" customFormat="1" ht="15" customHeight="1" x14ac:dyDescent="0.3"/>
    <row r="472" s="28" customFormat="1" ht="15" customHeight="1" x14ac:dyDescent="0.3"/>
    <row r="473" s="28" customFormat="1" ht="15" customHeight="1" x14ac:dyDescent="0.3"/>
    <row r="474" s="28" customFormat="1" ht="15" customHeight="1" x14ac:dyDescent="0.3"/>
    <row r="475" s="28" customFormat="1" ht="15" customHeight="1" x14ac:dyDescent="0.3"/>
    <row r="476" s="28" customFormat="1" ht="15" customHeight="1" x14ac:dyDescent="0.3"/>
    <row r="477" s="28" customFormat="1" ht="15" customHeight="1" x14ac:dyDescent="0.3"/>
    <row r="478" s="28" customFormat="1" ht="15" customHeight="1" x14ac:dyDescent="0.3"/>
    <row r="479" s="28" customFormat="1" ht="15" customHeight="1" x14ac:dyDescent="0.3"/>
    <row r="480" s="28" customFormat="1" ht="15" customHeight="1" x14ac:dyDescent="0.3"/>
    <row r="481" s="28" customFormat="1" ht="15" customHeight="1" x14ac:dyDescent="0.3"/>
    <row r="482" s="28" customFormat="1" ht="15" customHeight="1" x14ac:dyDescent="0.3"/>
    <row r="483" s="28" customFormat="1" ht="15" customHeight="1" x14ac:dyDescent="0.3"/>
    <row r="484" s="28" customFormat="1" ht="15" customHeight="1" x14ac:dyDescent="0.3"/>
    <row r="485" s="28" customFormat="1" ht="15" customHeight="1" x14ac:dyDescent="0.3"/>
    <row r="486" s="28" customFormat="1" ht="15" customHeight="1" x14ac:dyDescent="0.3"/>
    <row r="487" s="28" customFormat="1" ht="15" customHeight="1" x14ac:dyDescent="0.3"/>
    <row r="488" s="28" customFormat="1" ht="15" customHeight="1" x14ac:dyDescent="0.3"/>
    <row r="489" s="28" customFormat="1" ht="15" customHeight="1" x14ac:dyDescent="0.3"/>
    <row r="490" s="28" customFormat="1" ht="15" customHeight="1" x14ac:dyDescent="0.3"/>
    <row r="491" s="28" customFormat="1" ht="15" customHeight="1" x14ac:dyDescent="0.3"/>
    <row r="492" s="28" customFormat="1" ht="15" customHeight="1" x14ac:dyDescent="0.3"/>
    <row r="493" s="28" customFormat="1" ht="15" customHeight="1" x14ac:dyDescent="0.3"/>
    <row r="494" s="28" customFormat="1" ht="15" customHeight="1" x14ac:dyDescent="0.3"/>
    <row r="495" s="28" customFormat="1" ht="15" customHeight="1" x14ac:dyDescent="0.3"/>
    <row r="496" s="28" customFormat="1" ht="15" customHeight="1" x14ac:dyDescent="0.3"/>
    <row r="497" s="28" customFormat="1" ht="15" customHeight="1" x14ac:dyDescent="0.3"/>
    <row r="498" s="28" customFormat="1" ht="15" customHeight="1" x14ac:dyDescent="0.3"/>
    <row r="499" s="28" customFormat="1" ht="15" customHeight="1" x14ac:dyDescent="0.3"/>
    <row r="500" s="28" customFormat="1" ht="15" customHeight="1" x14ac:dyDescent="0.3"/>
    <row r="501" s="28" customFormat="1" ht="15" customHeight="1" x14ac:dyDescent="0.3"/>
    <row r="502" s="28" customFormat="1" ht="15" customHeight="1" x14ac:dyDescent="0.3"/>
    <row r="503" s="28" customFormat="1" ht="15" customHeight="1" x14ac:dyDescent="0.3"/>
    <row r="504" s="28" customFormat="1" ht="15" customHeight="1" x14ac:dyDescent="0.3"/>
    <row r="505" s="28" customFormat="1" ht="15" customHeight="1" x14ac:dyDescent="0.3"/>
    <row r="506" s="28" customFormat="1" ht="15" customHeight="1" x14ac:dyDescent="0.3"/>
    <row r="507" s="28" customFormat="1" ht="15" customHeight="1" x14ac:dyDescent="0.3"/>
    <row r="508" s="28" customFormat="1" ht="15" customHeight="1" x14ac:dyDescent="0.3"/>
    <row r="509" s="28" customFormat="1" ht="15" customHeight="1" x14ac:dyDescent="0.3"/>
    <row r="510" s="28" customFormat="1" ht="15" customHeight="1" x14ac:dyDescent="0.3"/>
    <row r="511" s="28" customFormat="1" ht="15" customHeight="1" x14ac:dyDescent="0.3"/>
    <row r="512" s="28" customFormat="1" ht="15" customHeight="1" x14ac:dyDescent="0.3"/>
    <row r="513" s="28" customFormat="1" ht="15" customHeight="1" x14ac:dyDescent="0.3"/>
    <row r="514" s="28" customFormat="1" ht="15" customHeight="1" x14ac:dyDescent="0.3"/>
    <row r="515" s="28" customFormat="1" ht="15" customHeight="1" x14ac:dyDescent="0.3"/>
    <row r="516" s="28" customFormat="1" ht="15" customHeight="1" x14ac:dyDescent="0.3"/>
    <row r="517" s="28" customFormat="1" ht="15" customHeight="1" x14ac:dyDescent="0.3"/>
    <row r="518" s="28" customFormat="1" ht="15" customHeight="1" x14ac:dyDescent="0.3"/>
    <row r="519" s="28" customFormat="1" ht="15" customHeight="1" x14ac:dyDescent="0.3"/>
    <row r="520" s="28" customFormat="1" ht="15" customHeight="1" x14ac:dyDescent="0.3"/>
    <row r="521" s="28" customFormat="1" ht="15" customHeight="1" x14ac:dyDescent="0.3"/>
    <row r="522" s="28" customFormat="1" ht="15" customHeight="1" x14ac:dyDescent="0.3"/>
    <row r="523" s="28" customFormat="1" ht="15" customHeight="1" x14ac:dyDescent="0.3"/>
    <row r="524" s="28" customFormat="1" ht="15" customHeight="1" x14ac:dyDescent="0.3"/>
  </sheetData>
  <mergeCells count="12">
    <mergeCell ref="M16:M17"/>
    <mergeCell ref="A55:P55"/>
    <mergeCell ref="A2:P2"/>
    <mergeCell ref="A3:P3"/>
    <mergeCell ref="A4:P4"/>
    <mergeCell ref="D16:D17"/>
    <mergeCell ref="E16:E17"/>
    <mergeCell ref="F16:F17"/>
    <mergeCell ref="G16:G17"/>
    <mergeCell ref="H16:H17"/>
    <mergeCell ref="K16:K17"/>
    <mergeCell ref="L16:L17"/>
  </mergeCells>
  <printOptions horizontalCentered="1"/>
  <pageMargins left="0.5" right="0.5" top="0.75" bottom="0.5" header="0.5" footer="0.5"/>
  <pageSetup scale="52" orientation="landscape" r:id="rId1"/>
  <headerFooter alignWithMargins="0">
    <oddHeader>&amp;RExhibit II</oddHeader>
  </headerFooter>
  <ignoredErrors>
    <ignoredError sqref="B15:O1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03"/>
  <sheetViews>
    <sheetView showGridLines="0" zoomScaleNormal="100" workbookViewId="0"/>
  </sheetViews>
  <sheetFormatPr defaultColWidth="8.90625" defaultRowHeight="12.5" x14ac:dyDescent="0.25"/>
  <cols>
    <col min="1" max="1" width="20.6328125" style="1" customWidth="1"/>
    <col min="2" max="2" width="13.453125" style="1" customWidth="1"/>
    <col min="3" max="3" width="22.90625" style="1" bestFit="1" customWidth="1"/>
    <col min="4" max="4" width="17.54296875" style="1" customWidth="1"/>
    <col min="5" max="5" width="18" style="1" customWidth="1"/>
    <col min="6" max="6" width="17.6328125" style="1" bestFit="1" customWidth="1"/>
    <col min="7" max="7" width="14.54296875" style="1" bestFit="1" customWidth="1"/>
    <col min="8" max="8" width="9.453125" style="1" customWidth="1"/>
    <col min="9" max="16384" width="8.90625" style="1"/>
  </cols>
  <sheetData>
    <row r="1" spans="1:7" x14ac:dyDescent="0.25">
      <c r="F1" s="2"/>
    </row>
    <row r="2" spans="1:7" ht="15" customHeight="1" x14ac:dyDescent="0.3">
      <c r="A2" s="92" t="s">
        <v>0</v>
      </c>
      <c r="B2" s="92"/>
      <c r="C2" s="92"/>
      <c r="D2" s="92"/>
      <c r="E2" s="92"/>
      <c r="F2" s="92"/>
    </row>
    <row r="3" spans="1:7" ht="15" customHeight="1" x14ac:dyDescent="0.3">
      <c r="A3" s="92" t="s">
        <v>148</v>
      </c>
      <c r="B3" s="92"/>
      <c r="C3" s="92"/>
      <c r="D3" s="92"/>
      <c r="E3" s="92"/>
      <c r="F3" s="92"/>
    </row>
    <row r="4" spans="1:7" ht="13" x14ac:dyDescent="0.3">
      <c r="A4" s="92" t="s">
        <v>139</v>
      </c>
      <c r="B4" s="92"/>
      <c r="C4" s="92"/>
      <c r="D4" s="92"/>
      <c r="E4" s="92"/>
      <c r="F4" s="92"/>
      <c r="G4" s="4"/>
    </row>
    <row r="5" spans="1:7" ht="13" x14ac:dyDescent="0.3">
      <c r="D5" s="3"/>
      <c r="E5" s="3"/>
      <c r="F5" s="2"/>
      <c r="G5" s="4"/>
    </row>
    <row r="6" spans="1:7" ht="14.5" x14ac:dyDescent="0.35">
      <c r="A6" s="47"/>
      <c r="B6" s="47" t="s">
        <v>5</v>
      </c>
      <c r="C6" s="47" t="s">
        <v>6</v>
      </c>
      <c r="D6" s="47" t="s">
        <v>7</v>
      </c>
      <c r="E6" s="47"/>
      <c r="F6" s="10" t="s">
        <v>8</v>
      </c>
    </row>
    <row r="7" spans="1:7" ht="14.5" x14ac:dyDescent="0.35">
      <c r="A7" s="47" t="s">
        <v>9</v>
      </c>
      <c r="B7" s="47" t="s">
        <v>10</v>
      </c>
      <c r="C7" s="47" t="s">
        <v>11</v>
      </c>
      <c r="D7" s="47" t="s">
        <v>12</v>
      </c>
      <c r="E7" s="47" t="s">
        <v>13</v>
      </c>
      <c r="F7" s="10" t="s">
        <v>14</v>
      </c>
    </row>
    <row r="8" spans="1:7" x14ac:dyDescent="0.25">
      <c r="A8" s="20" t="s">
        <v>4</v>
      </c>
      <c r="B8" s="20">
        <v>2025</v>
      </c>
      <c r="C8" s="20" t="s">
        <v>101</v>
      </c>
      <c r="D8" s="20" t="s">
        <v>102</v>
      </c>
      <c r="E8" s="20" t="s">
        <v>137</v>
      </c>
      <c r="F8" s="80">
        <v>104.17</v>
      </c>
    </row>
    <row r="9" spans="1:7" x14ac:dyDescent="0.25">
      <c r="A9" s="20" t="s">
        <v>4</v>
      </c>
      <c r="B9" s="20">
        <f>B8</f>
        <v>2025</v>
      </c>
      <c r="C9" s="20" t="s">
        <v>101</v>
      </c>
      <c r="D9" s="20" t="s">
        <v>102</v>
      </c>
      <c r="E9" s="20" t="s">
        <v>118</v>
      </c>
      <c r="F9" s="80">
        <v>11088.63</v>
      </c>
    </row>
    <row r="10" spans="1:7" x14ac:dyDescent="0.25">
      <c r="A10" s="20" t="s">
        <v>4</v>
      </c>
      <c r="B10" s="20">
        <f t="shared" ref="B10:B73" si="0">B9</f>
        <v>2025</v>
      </c>
      <c r="C10" s="20" t="s">
        <v>101</v>
      </c>
      <c r="D10" s="20" t="s">
        <v>102</v>
      </c>
      <c r="E10" s="20" t="s">
        <v>127</v>
      </c>
      <c r="F10" s="80">
        <v>1202.99</v>
      </c>
    </row>
    <row r="11" spans="1:7" x14ac:dyDescent="0.25">
      <c r="A11" s="20" t="s">
        <v>4</v>
      </c>
      <c r="B11" s="20">
        <f t="shared" si="0"/>
        <v>2025</v>
      </c>
      <c r="C11" s="20" t="s">
        <v>101</v>
      </c>
      <c r="D11" s="20" t="s">
        <v>102</v>
      </c>
      <c r="E11" s="20" t="s">
        <v>134</v>
      </c>
      <c r="F11" s="80">
        <v>28.63</v>
      </c>
    </row>
    <row r="12" spans="1:7" x14ac:dyDescent="0.25">
      <c r="A12" s="20" t="s">
        <v>4</v>
      </c>
      <c r="B12" s="20">
        <f t="shared" si="0"/>
        <v>2025</v>
      </c>
      <c r="C12" s="20" t="s">
        <v>101</v>
      </c>
      <c r="D12" s="20" t="s">
        <v>102</v>
      </c>
      <c r="E12" s="20" t="s">
        <v>135</v>
      </c>
      <c r="F12" s="80">
        <v>11680.6</v>
      </c>
    </row>
    <row r="13" spans="1:7" x14ac:dyDescent="0.25">
      <c r="A13" s="20" t="s">
        <v>4</v>
      </c>
      <c r="B13" s="20">
        <f t="shared" si="0"/>
        <v>2025</v>
      </c>
      <c r="C13" s="20" t="s">
        <v>101</v>
      </c>
      <c r="D13" s="20" t="s">
        <v>102</v>
      </c>
      <c r="E13" s="20" t="s">
        <v>142</v>
      </c>
      <c r="F13" s="80">
        <v>382019.31000000238</v>
      </c>
    </row>
    <row r="14" spans="1:7" x14ac:dyDescent="0.25">
      <c r="A14" s="20" t="s">
        <v>4</v>
      </c>
      <c r="B14" s="20">
        <f t="shared" si="0"/>
        <v>2025</v>
      </c>
      <c r="C14" s="20" t="s">
        <v>101</v>
      </c>
      <c r="D14" s="20" t="s">
        <v>102</v>
      </c>
      <c r="E14" s="20" t="s">
        <v>108</v>
      </c>
      <c r="F14" s="80">
        <v>25084.75</v>
      </c>
    </row>
    <row r="15" spans="1:7" x14ac:dyDescent="0.25">
      <c r="A15" s="20" t="s">
        <v>4</v>
      </c>
      <c r="B15" s="20">
        <f t="shared" si="0"/>
        <v>2025</v>
      </c>
      <c r="C15" s="20" t="s">
        <v>101</v>
      </c>
      <c r="D15" s="20" t="s">
        <v>102</v>
      </c>
      <c r="E15" s="20" t="s">
        <v>116</v>
      </c>
      <c r="F15" s="80">
        <v>212126.49</v>
      </c>
    </row>
    <row r="16" spans="1:7" x14ac:dyDescent="0.25">
      <c r="A16" s="20" t="s">
        <v>4</v>
      </c>
      <c r="B16" s="20">
        <f t="shared" si="0"/>
        <v>2025</v>
      </c>
      <c r="C16" s="20" t="s">
        <v>101</v>
      </c>
      <c r="D16" s="20" t="s">
        <v>102</v>
      </c>
      <c r="E16" s="20" t="s">
        <v>105</v>
      </c>
      <c r="F16" s="80">
        <v>0</v>
      </c>
    </row>
    <row r="17" spans="1:6" x14ac:dyDescent="0.25">
      <c r="A17" s="20" t="s">
        <v>4</v>
      </c>
      <c r="B17" s="20">
        <f t="shared" si="0"/>
        <v>2025</v>
      </c>
      <c r="C17" s="20" t="s">
        <v>101</v>
      </c>
      <c r="D17" s="20" t="s">
        <v>102</v>
      </c>
      <c r="E17" s="20" t="s">
        <v>126</v>
      </c>
      <c r="F17" s="80">
        <v>0</v>
      </c>
    </row>
    <row r="18" spans="1:6" x14ac:dyDescent="0.25">
      <c r="A18" s="20" t="s">
        <v>4</v>
      </c>
      <c r="B18" s="20">
        <f t="shared" si="0"/>
        <v>2025</v>
      </c>
      <c r="C18" s="20" t="s">
        <v>101</v>
      </c>
      <c r="D18" s="20" t="s">
        <v>102</v>
      </c>
      <c r="E18" s="20" t="s">
        <v>104</v>
      </c>
      <c r="F18" s="80">
        <v>0</v>
      </c>
    </row>
    <row r="19" spans="1:6" x14ac:dyDescent="0.25">
      <c r="A19" s="20" t="s">
        <v>4</v>
      </c>
      <c r="B19" s="20">
        <f t="shared" si="0"/>
        <v>2025</v>
      </c>
      <c r="C19" s="20" t="s">
        <v>101</v>
      </c>
      <c r="D19" s="20" t="s">
        <v>102</v>
      </c>
      <c r="E19" s="20" t="s">
        <v>129</v>
      </c>
      <c r="F19" s="80">
        <v>8883.61</v>
      </c>
    </row>
    <row r="20" spans="1:6" x14ac:dyDescent="0.25">
      <c r="A20" s="20" t="s">
        <v>4</v>
      </c>
      <c r="B20" s="20">
        <f t="shared" si="0"/>
        <v>2025</v>
      </c>
      <c r="C20" s="20" t="s">
        <v>101</v>
      </c>
      <c r="D20" s="20" t="s">
        <v>102</v>
      </c>
      <c r="E20" s="20" t="s">
        <v>105</v>
      </c>
      <c r="F20" s="80">
        <v>618640.85</v>
      </c>
    </row>
    <row r="21" spans="1:6" x14ac:dyDescent="0.25">
      <c r="A21" s="20" t="s">
        <v>4</v>
      </c>
      <c r="B21" s="20">
        <f t="shared" si="0"/>
        <v>2025</v>
      </c>
      <c r="C21" s="20" t="s">
        <v>101</v>
      </c>
      <c r="D21" s="20" t="s">
        <v>102</v>
      </c>
      <c r="E21" s="20" t="s">
        <v>107</v>
      </c>
      <c r="F21" s="80">
        <v>8.7100000000000009</v>
      </c>
    </row>
    <row r="22" spans="1:6" x14ac:dyDescent="0.25">
      <c r="A22" s="20" t="s">
        <v>4</v>
      </c>
      <c r="B22" s="20">
        <f t="shared" si="0"/>
        <v>2025</v>
      </c>
      <c r="C22" s="20" t="s">
        <v>101</v>
      </c>
      <c r="D22" s="20" t="s">
        <v>102</v>
      </c>
      <c r="E22" s="20" t="s">
        <v>112</v>
      </c>
      <c r="F22" s="80">
        <v>1696.41</v>
      </c>
    </row>
    <row r="23" spans="1:6" x14ac:dyDescent="0.25">
      <c r="A23" s="20" t="s">
        <v>4</v>
      </c>
      <c r="B23" s="20">
        <f t="shared" si="0"/>
        <v>2025</v>
      </c>
      <c r="C23" s="20" t="s">
        <v>101</v>
      </c>
      <c r="D23" s="20" t="s">
        <v>102</v>
      </c>
      <c r="E23" s="20" t="s">
        <v>110</v>
      </c>
      <c r="F23" s="80">
        <v>0</v>
      </c>
    </row>
    <row r="24" spans="1:6" x14ac:dyDescent="0.25">
      <c r="A24" s="20" t="s">
        <v>4</v>
      </c>
      <c r="B24" s="20">
        <f t="shared" si="0"/>
        <v>2025</v>
      </c>
      <c r="C24" s="20" t="s">
        <v>101</v>
      </c>
      <c r="D24" s="20" t="s">
        <v>102</v>
      </c>
      <c r="E24" s="20" t="s">
        <v>143</v>
      </c>
      <c r="F24" s="80">
        <v>0</v>
      </c>
    </row>
    <row r="25" spans="1:6" x14ac:dyDescent="0.25">
      <c r="A25" s="20" t="s">
        <v>4</v>
      </c>
      <c r="B25" s="20">
        <f t="shared" si="0"/>
        <v>2025</v>
      </c>
      <c r="C25" s="20" t="s">
        <v>101</v>
      </c>
      <c r="D25" s="20" t="s">
        <v>102</v>
      </c>
      <c r="E25" s="20" t="s">
        <v>103</v>
      </c>
      <c r="F25" s="80">
        <v>0.11</v>
      </c>
    </row>
    <row r="26" spans="1:6" x14ac:dyDescent="0.25">
      <c r="A26" s="20" t="s">
        <v>4</v>
      </c>
      <c r="B26" s="20">
        <f t="shared" si="0"/>
        <v>2025</v>
      </c>
      <c r="C26" s="20" t="s">
        <v>101</v>
      </c>
      <c r="D26" s="20" t="s">
        <v>102</v>
      </c>
      <c r="E26" s="20" t="s">
        <v>130</v>
      </c>
      <c r="F26" s="80">
        <v>5797.07</v>
      </c>
    </row>
    <row r="27" spans="1:6" x14ac:dyDescent="0.25">
      <c r="A27" s="20" t="s">
        <v>4</v>
      </c>
      <c r="B27" s="20">
        <f t="shared" si="0"/>
        <v>2025</v>
      </c>
      <c r="C27" s="20" t="s">
        <v>101</v>
      </c>
      <c r="D27" s="20" t="s">
        <v>102</v>
      </c>
      <c r="E27" s="20" t="s">
        <v>128</v>
      </c>
      <c r="F27" s="80">
        <v>49230.47</v>
      </c>
    </row>
    <row r="28" spans="1:6" x14ac:dyDescent="0.25">
      <c r="A28" s="20" t="s">
        <v>4</v>
      </c>
      <c r="B28" s="20">
        <f t="shared" si="0"/>
        <v>2025</v>
      </c>
      <c r="C28" s="20" t="s">
        <v>101</v>
      </c>
      <c r="D28" s="20" t="s">
        <v>102</v>
      </c>
      <c r="E28" s="20" t="s">
        <v>143</v>
      </c>
      <c r="F28" s="80">
        <v>345433.41</v>
      </c>
    </row>
    <row r="29" spans="1:6" x14ac:dyDescent="0.25">
      <c r="A29" s="20" t="s">
        <v>4</v>
      </c>
      <c r="B29" s="20">
        <f t="shared" si="0"/>
        <v>2025</v>
      </c>
      <c r="C29" s="20" t="s">
        <v>101</v>
      </c>
      <c r="D29" s="20" t="s">
        <v>102</v>
      </c>
      <c r="E29" s="20" t="s">
        <v>132</v>
      </c>
      <c r="F29" s="80">
        <v>800.36</v>
      </c>
    </row>
    <row r="30" spans="1:6" x14ac:dyDescent="0.25">
      <c r="A30" s="20" t="s">
        <v>4</v>
      </c>
      <c r="B30" s="20">
        <f t="shared" si="0"/>
        <v>2025</v>
      </c>
      <c r="C30" s="20" t="s">
        <v>101</v>
      </c>
      <c r="D30" s="20" t="s">
        <v>102</v>
      </c>
      <c r="E30" s="20" t="s">
        <v>107</v>
      </c>
      <c r="F30" s="80">
        <v>218.53</v>
      </c>
    </row>
    <row r="31" spans="1:6" x14ac:dyDescent="0.25">
      <c r="A31" s="20" t="s">
        <v>4</v>
      </c>
      <c r="B31" s="20">
        <f t="shared" si="0"/>
        <v>2025</v>
      </c>
      <c r="C31" s="20" t="s">
        <v>101</v>
      </c>
      <c r="D31" s="20" t="s">
        <v>102</v>
      </c>
      <c r="E31" s="20" t="s">
        <v>109</v>
      </c>
      <c r="F31" s="80">
        <v>29969.09</v>
      </c>
    </row>
    <row r="32" spans="1:6" x14ac:dyDescent="0.25">
      <c r="A32" s="20" t="s">
        <v>4</v>
      </c>
      <c r="B32" s="20">
        <f t="shared" si="0"/>
        <v>2025</v>
      </c>
      <c r="C32" s="20" t="s">
        <v>101</v>
      </c>
      <c r="D32" s="20" t="s">
        <v>102</v>
      </c>
      <c r="E32" s="20" t="s">
        <v>122</v>
      </c>
      <c r="F32" s="80">
        <v>0</v>
      </c>
    </row>
    <row r="33" spans="1:6" x14ac:dyDescent="0.25">
      <c r="A33" s="20" t="s">
        <v>4</v>
      </c>
      <c r="B33" s="20">
        <f t="shared" si="0"/>
        <v>2025</v>
      </c>
      <c r="C33" s="20" t="s">
        <v>101</v>
      </c>
      <c r="D33" s="20" t="s">
        <v>102</v>
      </c>
      <c r="E33" s="20" t="s">
        <v>104</v>
      </c>
      <c r="F33" s="80">
        <v>0.98</v>
      </c>
    </row>
    <row r="34" spans="1:6" x14ac:dyDescent="0.25">
      <c r="A34" s="20" t="s">
        <v>4</v>
      </c>
      <c r="B34" s="20">
        <f t="shared" si="0"/>
        <v>2025</v>
      </c>
      <c r="C34" s="20" t="s">
        <v>101</v>
      </c>
      <c r="D34" s="20" t="s">
        <v>102</v>
      </c>
      <c r="E34" s="20" t="s">
        <v>130</v>
      </c>
      <c r="F34" s="80">
        <v>0</v>
      </c>
    </row>
    <row r="35" spans="1:6" x14ac:dyDescent="0.25">
      <c r="A35" s="20" t="s">
        <v>4</v>
      </c>
      <c r="B35" s="20">
        <f t="shared" si="0"/>
        <v>2025</v>
      </c>
      <c r="C35" s="20" t="s">
        <v>101</v>
      </c>
      <c r="D35" s="20" t="s">
        <v>102</v>
      </c>
      <c r="E35" s="20" t="s">
        <v>123</v>
      </c>
      <c r="F35" s="80">
        <v>0</v>
      </c>
    </row>
    <row r="36" spans="1:6" x14ac:dyDescent="0.25">
      <c r="A36" s="20" t="s">
        <v>4</v>
      </c>
      <c r="B36" s="20">
        <f t="shared" si="0"/>
        <v>2025</v>
      </c>
      <c r="C36" s="20" t="s">
        <v>101</v>
      </c>
      <c r="D36" s="20" t="s">
        <v>102</v>
      </c>
      <c r="E36" s="20" t="s">
        <v>110</v>
      </c>
      <c r="F36" s="80">
        <v>14894.76</v>
      </c>
    </row>
    <row r="37" spans="1:6" x14ac:dyDescent="0.25">
      <c r="A37" s="20" t="s">
        <v>4</v>
      </c>
      <c r="B37" s="20">
        <f t="shared" si="0"/>
        <v>2025</v>
      </c>
      <c r="C37" s="20" t="s">
        <v>101</v>
      </c>
      <c r="D37" s="20" t="s">
        <v>102</v>
      </c>
      <c r="E37" s="20" t="s">
        <v>119</v>
      </c>
      <c r="F37" s="80">
        <v>259054.43</v>
      </c>
    </row>
    <row r="38" spans="1:6" x14ac:dyDescent="0.25">
      <c r="A38" s="20" t="s">
        <v>4</v>
      </c>
      <c r="B38" s="20">
        <f t="shared" si="0"/>
        <v>2025</v>
      </c>
      <c r="C38" s="20" t="s">
        <v>101</v>
      </c>
      <c r="D38" s="20" t="s">
        <v>102</v>
      </c>
      <c r="E38" s="20" t="s">
        <v>114</v>
      </c>
      <c r="F38" s="80">
        <v>0.01</v>
      </c>
    </row>
    <row r="39" spans="1:6" x14ac:dyDescent="0.25">
      <c r="A39" s="20" t="s">
        <v>4</v>
      </c>
      <c r="B39" s="20">
        <f t="shared" si="0"/>
        <v>2025</v>
      </c>
      <c r="C39" s="20" t="s">
        <v>101</v>
      </c>
      <c r="D39" s="20" t="s">
        <v>102</v>
      </c>
      <c r="E39" s="20" t="s">
        <v>122</v>
      </c>
      <c r="F39" s="80">
        <v>0.04</v>
      </c>
    </row>
    <row r="40" spans="1:6" x14ac:dyDescent="0.25">
      <c r="A40" s="20" t="s">
        <v>4</v>
      </c>
      <c r="B40" s="20">
        <f t="shared" si="0"/>
        <v>2025</v>
      </c>
      <c r="C40" s="20" t="s">
        <v>101</v>
      </c>
      <c r="D40" s="20" t="s">
        <v>102</v>
      </c>
      <c r="E40" s="20" t="s">
        <v>115</v>
      </c>
      <c r="F40" s="80">
        <v>0.02</v>
      </c>
    </row>
    <row r="41" spans="1:6" x14ac:dyDescent="0.25">
      <c r="A41" s="20" t="s">
        <v>4</v>
      </c>
      <c r="B41" s="20">
        <f t="shared" si="0"/>
        <v>2025</v>
      </c>
      <c r="C41" s="20" t="s">
        <v>101</v>
      </c>
      <c r="D41" s="20" t="s">
        <v>102</v>
      </c>
      <c r="E41" s="20" t="s">
        <v>110</v>
      </c>
      <c r="F41" s="80">
        <v>0</v>
      </c>
    </row>
    <row r="42" spans="1:6" x14ac:dyDescent="0.25">
      <c r="A42" s="20" t="s">
        <v>4</v>
      </c>
      <c r="B42" s="20">
        <f t="shared" si="0"/>
        <v>2025</v>
      </c>
      <c r="C42" s="20" t="s">
        <v>101</v>
      </c>
      <c r="D42" s="20" t="s">
        <v>102</v>
      </c>
      <c r="E42" s="20" t="s">
        <v>142</v>
      </c>
      <c r="F42" s="80">
        <v>-33868.169999999925</v>
      </c>
    </row>
    <row r="43" spans="1:6" x14ac:dyDescent="0.25">
      <c r="A43" s="20" t="s">
        <v>4</v>
      </c>
      <c r="B43" s="20">
        <f t="shared" si="0"/>
        <v>2025</v>
      </c>
      <c r="C43" s="20" t="s">
        <v>101</v>
      </c>
      <c r="D43" s="20" t="s">
        <v>102</v>
      </c>
      <c r="E43" s="20" t="s">
        <v>109</v>
      </c>
      <c r="F43" s="80">
        <v>0</v>
      </c>
    </row>
    <row r="44" spans="1:6" x14ac:dyDescent="0.25">
      <c r="A44" s="20" t="s">
        <v>4</v>
      </c>
      <c r="B44" s="20">
        <f t="shared" si="0"/>
        <v>2025</v>
      </c>
      <c r="C44" s="20" t="s">
        <v>101</v>
      </c>
      <c r="D44" s="20" t="s">
        <v>102</v>
      </c>
      <c r="E44" s="20" t="s">
        <v>122</v>
      </c>
      <c r="F44" s="80">
        <v>111729.49</v>
      </c>
    </row>
    <row r="45" spans="1:6" x14ac:dyDescent="0.25">
      <c r="A45" s="20" t="s">
        <v>4</v>
      </c>
      <c r="B45" s="20">
        <f t="shared" si="0"/>
        <v>2025</v>
      </c>
      <c r="C45" s="20" t="s">
        <v>101</v>
      </c>
      <c r="D45" s="20" t="s">
        <v>102</v>
      </c>
      <c r="E45" s="20" t="s">
        <v>142</v>
      </c>
      <c r="F45" s="80">
        <v>2834.9099999999744</v>
      </c>
    </row>
    <row r="46" spans="1:6" x14ac:dyDescent="0.25">
      <c r="A46" s="20" t="s">
        <v>4</v>
      </c>
      <c r="B46" s="20">
        <f t="shared" si="0"/>
        <v>2025</v>
      </c>
      <c r="C46" s="20" t="s">
        <v>101</v>
      </c>
      <c r="D46" s="20" t="s">
        <v>102</v>
      </c>
      <c r="E46" s="20" t="s">
        <v>111</v>
      </c>
      <c r="F46" s="80">
        <v>3008.17</v>
      </c>
    </row>
    <row r="47" spans="1:6" x14ac:dyDescent="0.25">
      <c r="A47" s="20" t="s">
        <v>4</v>
      </c>
      <c r="B47" s="20">
        <f t="shared" si="0"/>
        <v>2025</v>
      </c>
      <c r="C47" s="20" t="s">
        <v>101</v>
      </c>
      <c r="D47" s="20" t="s">
        <v>102</v>
      </c>
      <c r="E47" s="20" t="s">
        <v>123</v>
      </c>
      <c r="F47" s="80">
        <v>497847.26</v>
      </c>
    </row>
    <row r="48" spans="1:6" x14ac:dyDescent="0.25">
      <c r="A48" s="20" t="s">
        <v>4</v>
      </c>
      <c r="B48" s="20">
        <f t="shared" si="0"/>
        <v>2025</v>
      </c>
      <c r="C48" s="20" t="s">
        <v>101</v>
      </c>
      <c r="D48" s="20" t="s">
        <v>102</v>
      </c>
      <c r="E48" s="20" t="s">
        <v>138</v>
      </c>
      <c r="F48" s="80">
        <v>558172.65</v>
      </c>
    </row>
    <row r="49" spans="1:6" x14ac:dyDescent="0.25">
      <c r="A49" s="20" t="s">
        <v>4</v>
      </c>
      <c r="B49" s="20">
        <f t="shared" si="0"/>
        <v>2025</v>
      </c>
      <c r="C49" s="20" t="s">
        <v>101</v>
      </c>
      <c r="D49" s="20" t="s">
        <v>102</v>
      </c>
      <c r="E49" s="20" t="s">
        <v>125</v>
      </c>
      <c r="F49" s="80">
        <v>859.58</v>
      </c>
    </row>
    <row r="50" spans="1:6" x14ac:dyDescent="0.25">
      <c r="A50" s="20" t="s">
        <v>4</v>
      </c>
      <c r="B50" s="20">
        <f t="shared" si="0"/>
        <v>2025</v>
      </c>
      <c r="C50" s="20" t="s">
        <v>101</v>
      </c>
      <c r="D50" s="20" t="s">
        <v>102</v>
      </c>
      <c r="E50" s="20" t="s">
        <v>104</v>
      </c>
      <c r="F50" s="80">
        <v>15025.65</v>
      </c>
    </row>
    <row r="51" spans="1:6" x14ac:dyDescent="0.25">
      <c r="A51" s="20" t="s">
        <v>4</v>
      </c>
      <c r="B51" s="20">
        <f t="shared" si="0"/>
        <v>2025</v>
      </c>
      <c r="C51" s="20" t="s">
        <v>101</v>
      </c>
      <c r="D51" s="20" t="s">
        <v>102</v>
      </c>
      <c r="E51" s="20" t="s">
        <v>133</v>
      </c>
      <c r="F51" s="80">
        <v>34000.660000000003</v>
      </c>
    </row>
    <row r="52" spans="1:6" x14ac:dyDescent="0.25">
      <c r="A52" s="20" t="s">
        <v>4</v>
      </c>
      <c r="B52" s="20">
        <f t="shared" si="0"/>
        <v>2025</v>
      </c>
      <c r="C52" s="20" t="s">
        <v>101</v>
      </c>
      <c r="D52" s="20" t="s">
        <v>102</v>
      </c>
      <c r="E52" s="20" t="s">
        <v>114</v>
      </c>
      <c r="F52" s="80">
        <v>540848.76</v>
      </c>
    </row>
    <row r="53" spans="1:6" x14ac:dyDescent="0.25">
      <c r="A53" s="20" t="s">
        <v>4</v>
      </c>
      <c r="B53" s="20">
        <f t="shared" si="0"/>
        <v>2025</v>
      </c>
      <c r="C53" s="20" t="s">
        <v>101</v>
      </c>
      <c r="D53" s="20" t="s">
        <v>102</v>
      </c>
      <c r="E53" s="20" t="s">
        <v>124</v>
      </c>
      <c r="F53" s="80">
        <v>157.51</v>
      </c>
    </row>
    <row r="54" spans="1:6" x14ac:dyDescent="0.25">
      <c r="A54" s="20" t="s">
        <v>4</v>
      </c>
      <c r="B54" s="20">
        <f t="shared" si="0"/>
        <v>2025</v>
      </c>
      <c r="C54" s="20" t="s">
        <v>101</v>
      </c>
      <c r="D54" s="20" t="s">
        <v>102</v>
      </c>
      <c r="E54" s="20" t="s">
        <v>130</v>
      </c>
      <c r="F54" s="80">
        <v>1139.45</v>
      </c>
    </row>
    <row r="55" spans="1:6" x14ac:dyDescent="0.25">
      <c r="A55" s="20" t="s">
        <v>4</v>
      </c>
      <c r="B55" s="20">
        <f t="shared" si="0"/>
        <v>2025</v>
      </c>
      <c r="C55" s="20" t="s">
        <v>101</v>
      </c>
      <c r="D55" s="20" t="s">
        <v>102</v>
      </c>
      <c r="E55" s="20" t="s">
        <v>143</v>
      </c>
      <c r="F55" s="80">
        <v>8598.19</v>
      </c>
    </row>
    <row r="56" spans="1:6" x14ac:dyDescent="0.25">
      <c r="A56" s="20" t="s">
        <v>4</v>
      </c>
      <c r="B56" s="20">
        <f t="shared" si="0"/>
        <v>2025</v>
      </c>
      <c r="C56" s="20" t="s">
        <v>101</v>
      </c>
      <c r="D56" s="20" t="s">
        <v>102</v>
      </c>
      <c r="E56" s="20" t="s">
        <v>110</v>
      </c>
      <c r="F56" s="80">
        <v>814173.79</v>
      </c>
    </row>
    <row r="57" spans="1:6" x14ac:dyDescent="0.25">
      <c r="A57" s="20" t="s">
        <v>4</v>
      </c>
      <c r="B57" s="20">
        <f t="shared" si="0"/>
        <v>2025</v>
      </c>
      <c r="C57" s="20" t="s">
        <v>101</v>
      </c>
      <c r="D57" s="20" t="s">
        <v>102</v>
      </c>
      <c r="E57" s="20" t="s">
        <v>143</v>
      </c>
      <c r="F57" s="80">
        <v>3453.35</v>
      </c>
    </row>
    <row r="58" spans="1:6" x14ac:dyDescent="0.25">
      <c r="A58" s="20" t="s">
        <v>4</v>
      </c>
      <c r="B58" s="20">
        <f t="shared" si="0"/>
        <v>2025</v>
      </c>
      <c r="C58" s="20" t="s">
        <v>101</v>
      </c>
      <c r="D58" s="20" t="s">
        <v>102</v>
      </c>
      <c r="E58" s="20" t="s">
        <v>103</v>
      </c>
      <c r="F58" s="80">
        <v>0</v>
      </c>
    </row>
    <row r="59" spans="1:6" x14ac:dyDescent="0.25">
      <c r="A59" s="20" t="s">
        <v>4</v>
      </c>
      <c r="B59" s="20">
        <f t="shared" si="0"/>
        <v>2025</v>
      </c>
      <c r="C59" s="20" t="s">
        <v>101</v>
      </c>
      <c r="D59" s="20" t="s">
        <v>102</v>
      </c>
      <c r="E59" s="20" t="s">
        <v>113</v>
      </c>
      <c r="F59" s="80">
        <v>21410.02</v>
      </c>
    </row>
    <row r="60" spans="1:6" x14ac:dyDescent="0.25">
      <c r="A60" s="20" t="s">
        <v>4</v>
      </c>
      <c r="B60" s="20">
        <f t="shared" si="0"/>
        <v>2025</v>
      </c>
      <c r="C60" s="20" t="s">
        <v>101</v>
      </c>
      <c r="D60" s="20" t="s">
        <v>102</v>
      </c>
      <c r="E60" s="20" t="s">
        <v>117</v>
      </c>
      <c r="F60" s="80">
        <v>0</v>
      </c>
    </row>
    <row r="61" spans="1:6" x14ac:dyDescent="0.25">
      <c r="A61" s="20" t="s">
        <v>4</v>
      </c>
      <c r="B61" s="20">
        <f t="shared" si="0"/>
        <v>2025</v>
      </c>
      <c r="C61" s="20" t="s">
        <v>101</v>
      </c>
      <c r="D61" s="20" t="s">
        <v>102</v>
      </c>
      <c r="E61" s="20" t="s">
        <v>117</v>
      </c>
      <c r="F61" s="80">
        <v>39337.379999999997</v>
      </c>
    </row>
    <row r="62" spans="1:6" x14ac:dyDescent="0.25">
      <c r="A62" s="20" t="s">
        <v>4</v>
      </c>
      <c r="B62" s="20">
        <f t="shared" si="0"/>
        <v>2025</v>
      </c>
      <c r="C62" s="20" t="s">
        <v>101</v>
      </c>
      <c r="D62" s="20" t="s">
        <v>102</v>
      </c>
      <c r="E62" s="20" t="s">
        <v>103</v>
      </c>
      <c r="F62" s="80">
        <v>0</v>
      </c>
    </row>
    <row r="63" spans="1:6" x14ac:dyDescent="0.25">
      <c r="A63" s="20" t="s">
        <v>4</v>
      </c>
      <c r="B63" s="20">
        <f t="shared" si="0"/>
        <v>2025</v>
      </c>
      <c r="C63" s="20" t="s">
        <v>101</v>
      </c>
      <c r="D63" s="20" t="s">
        <v>102</v>
      </c>
      <c r="E63" s="20" t="s">
        <v>105</v>
      </c>
      <c r="F63" s="80">
        <v>335.2</v>
      </c>
    </row>
    <row r="64" spans="1:6" x14ac:dyDescent="0.25">
      <c r="A64" s="20" t="s">
        <v>4</v>
      </c>
      <c r="B64" s="20">
        <f t="shared" si="0"/>
        <v>2025</v>
      </c>
      <c r="C64" s="20" t="s">
        <v>101</v>
      </c>
      <c r="D64" s="20" t="s">
        <v>102</v>
      </c>
      <c r="E64" s="20" t="s">
        <v>142</v>
      </c>
      <c r="F64" s="80">
        <v>35.529999999999973</v>
      </c>
    </row>
    <row r="65" spans="1:6" x14ac:dyDescent="0.25">
      <c r="A65" s="20" t="s">
        <v>4</v>
      </c>
      <c r="B65" s="20">
        <f t="shared" si="0"/>
        <v>2025</v>
      </c>
      <c r="C65" s="20" t="s">
        <v>101</v>
      </c>
      <c r="D65" s="20" t="s">
        <v>102</v>
      </c>
      <c r="E65" s="20" t="s">
        <v>109</v>
      </c>
      <c r="F65" s="80">
        <v>1.22</v>
      </c>
    </row>
    <row r="66" spans="1:6" x14ac:dyDescent="0.25">
      <c r="A66" s="20" t="s">
        <v>4</v>
      </c>
      <c r="B66" s="20">
        <f t="shared" si="0"/>
        <v>2025</v>
      </c>
      <c r="C66" s="20" t="s">
        <v>101</v>
      </c>
      <c r="D66" s="20" t="s">
        <v>102</v>
      </c>
      <c r="E66" s="20" t="s">
        <v>104</v>
      </c>
      <c r="F66" s="80">
        <v>0</v>
      </c>
    </row>
    <row r="67" spans="1:6" x14ac:dyDescent="0.25">
      <c r="A67" s="20" t="s">
        <v>4</v>
      </c>
      <c r="B67" s="20">
        <f t="shared" si="0"/>
        <v>2025</v>
      </c>
      <c r="C67" s="20" t="s">
        <v>101</v>
      </c>
      <c r="D67" s="20" t="s">
        <v>102</v>
      </c>
      <c r="E67" s="20" t="s">
        <v>122</v>
      </c>
      <c r="F67" s="80">
        <v>16270.34</v>
      </c>
    </row>
    <row r="68" spans="1:6" x14ac:dyDescent="0.25">
      <c r="A68" s="20" t="s">
        <v>4</v>
      </c>
      <c r="B68" s="20">
        <f t="shared" si="0"/>
        <v>2025</v>
      </c>
      <c r="C68" s="20" t="s">
        <v>101</v>
      </c>
      <c r="D68" s="20" t="s">
        <v>102</v>
      </c>
      <c r="E68" s="20" t="s">
        <v>103</v>
      </c>
      <c r="F68" s="80">
        <v>26.7</v>
      </c>
    </row>
    <row r="69" spans="1:6" x14ac:dyDescent="0.25">
      <c r="A69" s="20" t="s">
        <v>4</v>
      </c>
      <c r="B69" s="20">
        <f t="shared" si="0"/>
        <v>2025</v>
      </c>
      <c r="C69" s="20" t="s">
        <v>101</v>
      </c>
      <c r="D69" s="20" t="s">
        <v>102</v>
      </c>
      <c r="E69" s="20" t="s">
        <v>123</v>
      </c>
      <c r="F69" s="80">
        <v>189.59</v>
      </c>
    </row>
    <row r="70" spans="1:6" x14ac:dyDescent="0.25">
      <c r="A70" s="20" t="s">
        <v>4</v>
      </c>
      <c r="B70" s="20">
        <f t="shared" si="0"/>
        <v>2025</v>
      </c>
      <c r="C70" s="20" t="s">
        <v>101</v>
      </c>
      <c r="D70" s="20" t="s">
        <v>102</v>
      </c>
      <c r="E70" s="20" t="s">
        <v>103</v>
      </c>
      <c r="F70" s="80">
        <v>24394.25</v>
      </c>
    </row>
    <row r="71" spans="1:6" x14ac:dyDescent="0.25">
      <c r="A71" s="20" t="s">
        <v>4</v>
      </c>
      <c r="B71" s="20">
        <f t="shared" si="0"/>
        <v>2025</v>
      </c>
      <c r="C71" s="20" t="s">
        <v>101</v>
      </c>
      <c r="D71" s="20" t="s">
        <v>102</v>
      </c>
      <c r="E71" s="20" t="s">
        <v>114</v>
      </c>
      <c r="F71" s="80">
        <v>10406.540000000001</v>
      </c>
    </row>
    <row r="72" spans="1:6" x14ac:dyDescent="0.25">
      <c r="A72" s="20" t="s">
        <v>4</v>
      </c>
      <c r="B72" s="20">
        <f t="shared" si="0"/>
        <v>2025</v>
      </c>
      <c r="C72" s="20" t="s">
        <v>101</v>
      </c>
      <c r="D72" s="20" t="s">
        <v>102</v>
      </c>
      <c r="E72" s="20" t="s">
        <v>131</v>
      </c>
      <c r="F72" s="80">
        <v>948.63</v>
      </c>
    </row>
    <row r="73" spans="1:6" x14ac:dyDescent="0.25">
      <c r="A73" s="20" t="s">
        <v>4</v>
      </c>
      <c r="B73" s="20">
        <f t="shared" si="0"/>
        <v>2025</v>
      </c>
      <c r="C73" s="20" t="s">
        <v>101</v>
      </c>
      <c r="D73" s="20" t="s">
        <v>102</v>
      </c>
      <c r="E73" s="20" t="s">
        <v>142</v>
      </c>
      <c r="F73" s="80">
        <v>1279.5999999999985</v>
      </c>
    </row>
    <row r="74" spans="1:6" x14ac:dyDescent="0.25">
      <c r="A74" s="20" t="s">
        <v>4</v>
      </c>
      <c r="B74" s="20">
        <f t="shared" ref="B74:B89" si="1">B73</f>
        <v>2025</v>
      </c>
      <c r="C74" s="20" t="s">
        <v>101</v>
      </c>
      <c r="D74" s="20" t="s">
        <v>102</v>
      </c>
      <c r="E74" s="20" t="s">
        <v>120</v>
      </c>
      <c r="F74" s="80">
        <v>0.01</v>
      </c>
    </row>
    <row r="75" spans="1:6" x14ac:dyDescent="0.25">
      <c r="A75" s="20" t="s">
        <v>4</v>
      </c>
      <c r="B75" s="20">
        <f t="shared" si="1"/>
        <v>2025</v>
      </c>
      <c r="C75" s="20" t="s">
        <v>101</v>
      </c>
      <c r="D75" s="20" t="s">
        <v>102</v>
      </c>
      <c r="E75" s="20" t="s">
        <v>130</v>
      </c>
      <c r="F75" s="80">
        <v>990228.29</v>
      </c>
    </row>
    <row r="76" spans="1:6" x14ac:dyDescent="0.25">
      <c r="A76" s="20" t="s">
        <v>4</v>
      </c>
      <c r="B76" s="20">
        <f t="shared" si="1"/>
        <v>2025</v>
      </c>
      <c r="C76" s="20" t="s">
        <v>101</v>
      </c>
      <c r="D76" s="20" t="s">
        <v>102</v>
      </c>
      <c r="E76" s="20" t="s">
        <v>110</v>
      </c>
      <c r="F76" s="80">
        <v>11240.72</v>
      </c>
    </row>
    <row r="77" spans="1:6" x14ac:dyDescent="0.25">
      <c r="A77" s="20" t="s">
        <v>4</v>
      </c>
      <c r="B77" s="20">
        <f t="shared" si="1"/>
        <v>2025</v>
      </c>
      <c r="C77" s="20" t="s">
        <v>101</v>
      </c>
      <c r="D77" s="20" t="s">
        <v>102</v>
      </c>
      <c r="E77" s="20" t="s">
        <v>121</v>
      </c>
      <c r="F77" s="80">
        <v>404848.8</v>
      </c>
    </row>
    <row r="78" spans="1:6" x14ac:dyDescent="0.25">
      <c r="A78" s="20" t="s">
        <v>4</v>
      </c>
      <c r="B78" s="20">
        <f t="shared" si="1"/>
        <v>2025</v>
      </c>
      <c r="C78" s="20" t="s">
        <v>101</v>
      </c>
      <c r="D78" s="20" t="s">
        <v>102</v>
      </c>
      <c r="E78" s="20" t="s">
        <v>111</v>
      </c>
      <c r="F78" s="80">
        <v>606123.89</v>
      </c>
    </row>
    <row r="79" spans="1:6" x14ac:dyDescent="0.25">
      <c r="A79" s="20" t="s">
        <v>4</v>
      </c>
      <c r="B79" s="20">
        <f t="shared" si="1"/>
        <v>2025</v>
      </c>
      <c r="C79" s="20" t="s">
        <v>101</v>
      </c>
      <c r="D79" s="20" t="s">
        <v>102</v>
      </c>
      <c r="E79" s="20" t="s">
        <v>117</v>
      </c>
      <c r="F79" s="80">
        <v>978839.73</v>
      </c>
    </row>
    <row r="80" spans="1:6" x14ac:dyDescent="0.25">
      <c r="A80" s="20" t="s">
        <v>4</v>
      </c>
      <c r="B80" s="20">
        <f t="shared" si="1"/>
        <v>2025</v>
      </c>
      <c r="C80" s="20" t="s">
        <v>101</v>
      </c>
      <c r="D80" s="20" t="s">
        <v>102</v>
      </c>
      <c r="E80" s="20" t="s">
        <v>109</v>
      </c>
      <c r="F80" s="80">
        <v>424322.66</v>
      </c>
    </row>
    <row r="81" spans="1:7" x14ac:dyDescent="0.25">
      <c r="A81" s="20" t="s">
        <v>4</v>
      </c>
      <c r="B81" s="20">
        <f t="shared" si="1"/>
        <v>2025</v>
      </c>
      <c r="C81" s="20" t="s">
        <v>101</v>
      </c>
      <c r="D81" s="20" t="s">
        <v>102</v>
      </c>
      <c r="E81" s="20" t="s">
        <v>142</v>
      </c>
      <c r="F81" s="80">
        <v>430.05999999999949</v>
      </c>
    </row>
    <row r="82" spans="1:7" x14ac:dyDescent="0.25">
      <c r="A82" s="20" t="s">
        <v>4</v>
      </c>
      <c r="B82" s="20">
        <f t="shared" si="1"/>
        <v>2025</v>
      </c>
      <c r="C82" s="20" t="s">
        <v>101</v>
      </c>
      <c r="D82" s="20" t="s">
        <v>102</v>
      </c>
      <c r="E82" s="20" t="s">
        <v>122</v>
      </c>
      <c r="F82" s="80">
        <v>1451857.17</v>
      </c>
    </row>
    <row r="83" spans="1:7" x14ac:dyDescent="0.25">
      <c r="A83" s="20" t="s">
        <v>4</v>
      </c>
      <c r="B83" s="20">
        <f t="shared" si="1"/>
        <v>2025</v>
      </c>
      <c r="C83" s="20" t="s">
        <v>101</v>
      </c>
      <c r="D83" s="20" t="s">
        <v>102</v>
      </c>
      <c r="E83" s="20" t="s">
        <v>143</v>
      </c>
      <c r="F83" s="80">
        <v>29739.96</v>
      </c>
    </row>
    <row r="84" spans="1:7" x14ac:dyDescent="0.25">
      <c r="A84" s="20" t="s">
        <v>4</v>
      </c>
      <c r="B84" s="20">
        <f t="shared" si="1"/>
        <v>2025</v>
      </c>
      <c r="C84" s="20" t="s">
        <v>101</v>
      </c>
      <c r="D84" s="20" t="s">
        <v>102</v>
      </c>
      <c r="E84" s="20" t="s">
        <v>142</v>
      </c>
      <c r="F84" s="80">
        <v>64232.979999999981</v>
      </c>
    </row>
    <row r="85" spans="1:7" x14ac:dyDescent="0.25">
      <c r="A85" s="20" t="s">
        <v>4</v>
      </c>
      <c r="B85" s="20">
        <f t="shared" si="1"/>
        <v>2025</v>
      </c>
      <c r="C85" s="20" t="s">
        <v>101</v>
      </c>
      <c r="D85" s="20" t="s">
        <v>102</v>
      </c>
      <c r="E85" s="20" t="s">
        <v>110</v>
      </c>
      <c r="F85" s="80">
        <v>0.03</v>
      </c>
    </row>
    <row r="86" spans="1:7" x14ac:dyDescent="0.25">
      <c r="A86" s="20" t="s">
        <v>4</v>
      </c>
      <c r="B86" s="20">
        <f t="shared" si="1"/>
        <v>2025</v>
      </c>
      <c r="C86" s="20" t="s">
        <v>101</v>
      </c>
      <c r="D86" s="20" t="s">
        <v>102</v>
      </c>
      <c r="E86" s="20" t="s">
        <v>136</v>
      </c>
      <c r="F86" s="80">
        <v>16008.71</v>
      </c>
    </row>
    <row r="87" spans="1:7" x14ac:dyDescent="0.25">
      <c r="A87" s="20" t="s">
        <v>4</v>
      </c>
      <c r="B87" s="20">
        <f t="shared" si="1"/>
        <v>2025</v>
      </c>
      <c r="C87" s="20" t="s">
        <v>101</v>
      </c>
      <c r="D87" s="20" t="s">
        <v>102</v>
      </c>
      <c r="E87" s="20" t="s">
        <v>117</v>
      </c>
      <c r="F87" s="80">
        <v>0.01</v>
      </c>
    </row>
    <row r="88" spans="1:7" x14ac:dyDescent="0.25">
      <c r="A88" s="20" t="s">
        <v>4</v>
      </c>
      <c r="B88" s="20">
        <f t="shared" si="1"/>
        <v>2025</v>
      </c>
      <c r="C88" s="20" t="s">
        <v>101</v>
      </c>
      <c r="D88" s="20" t="s">
        <v>102</v>
      </c>
      <c r="E88" s="20" t="s">
        <v>142</v>
      </c>
      <c r="F88" s="80">
        <v>3.999999999996362E-2</v>
      </c>
    </row>
    <row r="89" spans="1:7" x14ac:dyDescent="0.25">
      <c r="A89" s="20" t="s">
        <v>4</v>
      </c>
      <c r="B89" s="20">
        <f t="shared" si="1"/>
        <v>2025</v>
      </c>
      <c r="C89" s="20" t="s">
        <v>101</v>
      </c>
      <c r="D89" s="20" t="s">
        <v>102</v>
      </c>
      <c r="E89" s="20" t="s">
        <v>106</v>
      </c>
      <c r="F89" s="80">
        <v>0.01</v>
      </c>
    </row>
    <row r="90" spans="1:7" x14ac:dyDescent="0.25">
      <c r="A90" s="20"/>
      <c r="B90" s="20"/>
      <c r="C90" s="20"/>
      <c r="D90" s="20"/>
      <c r="E90" s="20"/>
      <c r="F90" s="80"/>
    </row>
    <row r="91" spans="1:7" ht="13" x14ac:dyDescent="0.3">
      <c r="A91" s="3" t="s">
        <v>140</v>
      </c>
      <c r="F91" s="81">
        <f>SUM(F8:F90)</f>
        <v>9628453.7499999981</v>
      </c>
      <c r="G91" s="4"/>
    </row>
    <row r="92" spans="1:7" ht="13" x14ac:dyDescent="0.3">
      <c r="A92" s="3" t="s">
        <v>15</v>
      </c>
      <c r="F92" s="11">
        <f>D101</f>
        <v>0.28110000000000002</v>
      </c>
    </row>
    <row r="93" spans="1:7" ht="13.5" thickBot="1" x14ac:dyDescent="0.35">
      <c r="A93" s="3" t="s">
        <v>141</v>
      </c>
      <c r="F93" s="82">
        <f>F91*F92</f>
        <v>2706558.3491249997</v>
      </c>
      <c r="G93" s="4"/>
    </row>
    <row r="94" spans="1:7" ht="13" thickTop="1" x14ac:dyDescent="0.25"/>
    <row r="96" spans="1:7" ht="13" x14ac:dyDescent="0.3">
      <c r="B96" s="50" t="s">
        <v>16</v>
      </c>
      <c r="C96" s="51"/>
      <c r="D96" s="51"/>
      <c r="E96" s="51"/>
    </row>
    <row r="97" spans="1:5" x14ac:dyDescent="0.25">
      <c r="B97" s="52"/>
      <c r="C97" s="53"/>
      <c r="D97" s="53"/>
      <c r="E97" s="54"/>
    </row>
    <row r="98" spans="1:5" x14ac:dyDescent="0.25">
      <c r="B98" s="55" t="s">
        <v>17</v>
      </c>
      <c r="C98" s="51"/>
      <c r="D98" s="5">
        <v>0.21</v>
      </c>
      <c r="E98" s="56"/>
    </row>
    <row r="99" spans="1:5" x14ac:dyDescent="0.25">
      <c r="B99" s="55" t="s">
        <v>18</v>
      </c>
      <c r="C99" s="51"/>
      <c r="D99" s="5">
        <f>-D100*D98</f>
        <v>-1.89E-2</v>
      </c>
      <c r="E99" s="56"/>
    </row>
    <row r="100" spans="1:5" x14ac:dyDescent="0.25">
      <c r="B100" s="55" t="s">
        <v>19</v>
      </c>
      <c r="C100" s="51"/>
      <c r="D100" s="5">
        <v>0.09</v>
      </c>
      <c r="E100" s="56"/>
    </row>
    <row r="101" spans="1:5" ht="13" thickBot="1" x14ac:dyDescent="0.3">
      <c r="B101" s="55" t="s">
        <v>20</v>
      </c>
      <c r="C101" s="51"/>
      <c r="D101" s="6">
        <f>SUM(D98:D100)</f>
        <v>0.28110000000000002</v>
      </c>
      <c r="E101" s="56"/>
    </row>
    <row r="102" spans="1:5" ht="13" thickTop="1" x14ac:dyDescent="0.25">
      <c r="B102" s="57"/>
      <c r="C102" s="58"/>
      <c r="D102" s="58"/>
      <c r="E102" s="59"/>
    </row>
    <row r="103" spans="1:5" x14ac:dyDescent="0.25">
      <c r="A103" s="51"/>
      <c r="B103" s="51"/>
      <c r="C103" s="51"/>
      <c r="D103" s="51"/>
    </row>
  </sheetData>
  <mergeCells count="3">
    <mergeCell ref="A2:F2"/>
    <mergeCell ref="A3:F3"/>
    <mergeCell ref="A4:F4"/>
  </mergeCells>
  <printOptions horizontalCentered="1"/>
  <pageMargins left="0.2" right="0.2" top="0.25" bottom="0.25" header="0.3" footer="0.3"/>
  <pageSetup scale="59" orientation="portrait" r:id="rId1"/>
  <headerFooter>
    <oddHeader>&amp;RExhibit III</oddHeader>
  </headerFooter>
  <ignoredErrors>
    <ignoredError sqref="E13 E18 E21 E23:E26 E28 E30:E34 E36 E38:E45 E50 E52 E54:E58 E60:E62 E64:E68 E70:E76 E79:E85 E87:E89" numberStoredAsText="1"/>
  </ignoredErrors>
</worksheet>
</file>

<file path=docMetadata/LabelInfo.xml><?xml version="1.0" encoding="utf-8"?>
<clbl:labelList xmlns:clbl="http://schemas.microsoft.com/office/2020/mipLabelMetadata">
  <clbl:label id="{91735711-3074-40fb-abee-245951e65a67}" enabled="1" method="Standard" siteId="{490bf92a-5045-4d52-9812-6b2f8bf300d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Exhibit I</vt:lpstr>
      <vt:lpstr>Exhibit II</vt:lpstr>
      <vt:lpstr>Exhibit III</vt:lpstr>
      <vt:lpstr>'Exhibit II'!Print_Area</vt:lpstr>
    </vt:vector>
  </TitlesOfParts>
  <Company>PSEG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Nagurney Jr, John H.</dc:creator>
  <cp:lastModifiedBy>Nagurney Jr, John H.</cp:lastModifiedBy>
  <cp:lastPrinted>2026-06-10T20:45:35Z</cp:lastPrinted>
  <dcterms:created xsi:type="dcterms:W3CDTF">2022-04-08T17:43:35Z</dcterms:created>
  <dcterms:modified xsi:type="dcterms:W3CDTF">2026-06-10T20:58:38Z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{50D61870-88B8-48FF-B7C3-FF6A7FE6A026}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