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30326"/>
  <workbookPr dateCompatibility="0" defaultThemeVersion="124226"/>
  <mc:AlternateContent xmlns:mc="http://schemas.openxmlformats.org/markup-compatibility/2006">
    <mc:Choice Requires="x15">
      <x15ac:absPath xmlns:x15ac="http://schemas.microsoft.com/office/spreadsheetml/2010/11/ac" url="U:\Corp\Rates\Akr\Rates\FERC Transmission\AYE\Annual Rate Filings\2027 PTRR\Final Filings\"/>
    </mc:Choice>
  </mc:AlternateContent>
  <xr:revisionPtr revIDLastSave="0" documentId="13_ncr:9_{3CD273AC-4A41-4EF3-82FD-38C33274F417}" xr6:coauthVersionLast="47" xr6:coauthVersionMax="47" xr10:uidLastSave="{00000000-0000-0000-0000-000000000000}"/>
  <bookViews>
    <workbookView xWindow="39330" yWindow="14655" windowWidth="34845" windowHeight="19335" tabRatio="615" xr2:uid="{00000000-000D-0000-FFFF-FFFF00000000}"/>
  </bookViews>
  <sheets>
    <sheet name="SFC Rate" sheetId="1" r:id="rId1"/>
    <sheet name="Schedule 1A Summary" sheetId="3" r:id="rId2"/>
    <sheet name="TEC Summary" sheetId="2" r:id="rId3"/>
    <sheet name="Abandoned Plant Summary" sheetId="4" r:id="rId4"/>
  </sheets>
  <definedNames>
    <definedName name="ActExcessAmt">#REF!</definedName>
    <definedName name="ActGrTaxAmt">#REF!</definedName>
    <definedName name="ActKWHExcess">#REF!</definedName>
    <definedName name="ActKWHNotUsed">#REF!</definedName>
    <definedName name="ActKWHRes">#REF!</definedName>
    <definedName name="ActKWHSubTot">#REF!</definedName>
    <definedName name="ActKWHTot">#REF!</definedName>
    <definedName name="ActNotUsedAmt">#REF!</definedName>
    <definedName name="ActResAmt">#REF!</definedName>
    <definedName name="ActSubTotAmt">#REF!</definedName>
    <definedName name="ActTotAmt">#REF!</definedName>
    <definedName name="AdminChg">#REF!</definedName>
    <definedName name="AEP">#REF!</definedName>
    <definedName name="APCO">#REF!</definedName>
    <definedName name="AVRGPWRFCTR">#REF!</definedName>
    <definedName name="B1HRSCRMO">#REF!</definedName>
    <definedName name="B2HRSCRMO">#REF!</definedName>
    <definedName name="BASERATECHG">#REF!</definedName>
    <definedName name="BILLKWH">#REF!</definedName>
    <definedName name="BIRPCCHG">#REF!</definedName>
    <definedName name="BIRPDCHG1">#REF!</definedName>
    <definedName name="BIRPDCHG2">#REF!</definedName>
    <definedName name="BIRPECHG1">#REF!</definedName>
    <definedName name="BIRPECHGB1">#REF!</definedName>
    <definedName name="BIRPECHGB2">#REF!</definedName>
    <definedName name="BIRPECHGB3">#REF!</definedName>
    <definedName name="BIRPECHGW">#REF!</definedName>
    <definedName name="BIRPKWH1">#REF!</definedName>
    <definedName name="BIRPKWHB1">#REF!</definedName>
    <definedName name="BIRPKWHB2">#REF!</definedName>
    <definedName name="BIRPKWHB3">#REF!</definedName>
    <definedName name="BIRPKWHWH">#REF!</definedName>
    <definedName name="BIRPMECHG1">#REF!</definedName>
    <definedName name="BIRPOFKWH">#REF!</definedName>
    <definedName name="BIRPOPKWH">#REF!</definedName>
    <definedName name="BIRPP1EC">#REF!</definedName>
    <definedName name="BIRPP2EC">#REF!</definedName>
    <definedName name="BIRPP3EC">#REF!</definedName>
    <definedName name="BIRPP4EC">#REF!</definedName>
    <definedName name="BIRPP5EC">#REF!</definedName>
    <definedName name="BIRPPDMDCHG">#REF!</definedName>
    <definedName name="BIRPRCHG">#REF!</definedName>
    <definedName name="BIRPXKVA">#REF!</definedName>
    <definedName name="BIRPXKVAPCT">#REF!</definedName>
    <definedName name="BIRPXOFKW">#REF!</definedName>
    <definedName name="BKUPKWH">#REF!</definedName>
    <definedName name="BLDAMNT">#REF!</definedName>
    <definedName name="BLDDMND">#REF!</definedName>
    <definedName name="BLDKWH">#REF!</definedName>
    <definedName name="BLDOPDMND">#REF!</definedName>
    <definedName name="BLNGKWB4EDR">#REF!</definedName>
    <definedName name="BLNGKWH">#REF!</definedName>
    <definedName name="BLNGKWHTTL">#REF!</definedName>
    <definedName name="BndBlkKwh1">#REF!</definedName>
    <definedName name="BndBlkKwh2">#REF!</definedName>
    <definedName name="BndBlkKwh3">#REF!</definedName>
    <definedName name="BndBlkKwhChg1">#REF!</definedName>
    <definedName name="BndBlkKwhChg2">#REF!</definedName>
    <definedName name="BndBlkKwhChg3">#REF!</definedName>
    <definedName name="BndBlkKwhChgT">#REF!</definedName>
    <definedName name="BndBlkKwhChgW">#REF!</definedName>
    <definedName name="BndBlkKwhT">#REF!</definedName>
    <definedName name="BndBlkKwhW">#REF!</definedName>
    <definedName name="BndCustChg">#REF!</definedName>
    <definedName name="BndDmdChg1">#REF!</definedName>
    <definedName name="BndDmdChg2">#REF!</definedName>
    <definedName name="BndExcsKvaPct">#REF!</definedName>
    <definedName name="BndMEChg">#REF!</definedName>
    <definedName name="BndOffPkKwh">#REF!</definedName>
    <definedName name="BndOnPkKwh">#REF!</definedName>
    <definedName name="BndPL1Chg">#REF!</definedName>
    <definedName name="BndPL2Chg">#REF!</definedName>
    <definedName name="BndPL3Chg">#REF!</definedName>
    <definedName name="BndPL4Chg">#REF!</definedName>
    <definedName name="BndPL5Chg">#REF!</definedName>
    <definedName name="BndReactiveChg">#REF!</definedName>
    <definedName name="BndXOfpKvaChg">#REF!</definedName>
    <definedName name="BndXOfpKwChg">#REF!</definedName>
    <definedName name="BTTrueUp">#REF!</definedName>
    <definedName name="BUNCCHG">#REF!</definedName>
    <definedName name="BUNDCHG1">#REF!</definedName>
    <definedName name="BUNDCHG2">#REF!</definedName>
    <definedName name="BUNECHG1">#REF!</definedName>
    <definedName name="BUNECHGB1">#REF!</definedName>
    <definedName name="BUNECHGB2">#REF!</definedName>
    <definedName name="BUNECHGB3">#REF!</definedName>
    <definedName name="BUNECHGW">#REF!</definedName>
    <definedName name="BUNKWH1">#REF!</definedName>
    <definedName name="BUNKWHB1">#REF!</definedName>
    <definedName name="BUNKWHB2">#REF!</definedName>
    <definedName name="BUNKWHB3">#REF!</definedName>
    <definedName name="BUNKWHWH">#REF!</definedName>
    <definedName name="BUNMECHG1">#REF!</definedName>
    <definedName name="BUNOFKWH">#REF!</definedName>
    <definedName name="BUNOPKWH">#REF!</definedName>
    <definedName name="BUNP1EC">#REF!</definedName>
    <definedName name="BUNP2EC">#REF!</definedName>
    <definedName name="BUNP3EC">#REF!</definedName>
    <definedName name="BUNP4EC">#REF!</definedName>
    <definedName name="BUNP5EC">#REF!</definedName>
    <definedName name="BUNPDMDCHG">#REF!</definedName>
    <definedName name="BUNRCHG">#REF!</definedName>
    <definedName name="BUNXKVA">#REF!</definedName>
    <definedName name="BUNXKVAPCT">#REF!</definedName>
    <definedName name="BUNXOFKW">#REF!</definedName>
    <definedName name="CALCPFCC">#REF!</definedName>
    <definedName name="CAPDEFA">#REF!</definedName>
    <definedName name="CBLKWH">#REF!</definedName>
    <definedName name="City">#REF!</definedName>
    <definedName name="CNTRCTDMND">#REF!</definedName>
    <definedName name="CoPhoneLine">#REF!</definedName>
    <definedName name="CRMOINTRPTHRS">#REF!</definedName>
    <definedName name="CRNTMOBTKWH">#REF!</definedName>
    <definedName name="CRNTMOFPKHRS">#REF!</definedName>
    <definedName name="CRNTMONPKHRS">#REF!</definedName>
    <definedName name="CRTLBLONPKHRS">#REF!</definedName>
    <definedName name="CRTLBLONPKKWH">#REF!</definedName>
    <definedName name="CSTMRCHG">#REF!</definedName>
    <definedName name="CurMoAddr1">#REF!</definedName>
    <definedName name="CurMoAddr2">#REF!</definedName>
    <definedName name="CurMoBTDetail">#REF!</definedName>
    <definedName name="CurMoBuyThrgh_Sheet">#REF!</definedName>
    <definedName name="CurMoCityStZip">#REF!</definedName>
    <definedName name="CurMoCustName">#REF!</definedName>
    <definedName name="CurMoExcessAmt">#REF!</definedName>
    <definedName name="CurMoGrTaxAmt">#REF!</definedName>
    <definedName name="CurMoKWHExcess">#REF!</definedName>
    <definedName name="CurMoKWHNotUsed">#REF!</definedName>
    <definedName name="CurMoKWHRes">#REF!</definedName>
    <definedName name="CurMoKWHSubTot">#REF!</definedName>
    <definedName name="CurMoKWHTot">#REF!</definedName>
    <definedName name="CurMoMtrMult">#REF!</definedName>
    <definedName name="CurMoNotUsedAmt">#REF!</definedName>
    <definedName name="CurMoResAmt">#REF!</definedName>
    <definedName name="CurMoSubTotAmt">#REF!</definedName>
    <definedName name="CurMoTotAmt">#REF!</definedName>
    <definedName name="CustAddr1">#REF!</definedName>
    <definedName name="CustAddr2">#REF!</definedName>
    <definedName name="CustCityStZip">#REF!</definedName>
    <definedName name="CustName2">#REF!</definedName>
    <definedName name="CustTable">#REF!</definedName>
    <definedName name="DetailTotCbl">#REF!</definedName>
    <definedName name="DetailTotChg">#REF!</definedName>
    <definedName name="DetailTotKw">#REF!</definedName>
    <definedName name="DetailTotMargin">#REF!</definedName>
    <definedName name="DIRPCCHG">#REF!</definedName>
    <definedName name="DIRPDCHG1">#REF!</definedName>
    <definedName name="DIRPDCHG2">#REF!</definedName>
    <definedName name="DIRPECHG1">#REF!</definedName>
    <definedName name="DIRPECHGB1">#REF!</definedName>
    <definedName name="DIRPECHGB2">#REF!</definedName>
    <definedName name="DIRPECHGB3">#REF!</definedName>
    <definedName name="DIRPMECHG1">#REF!</definedName>
    <definedName name="DIRPMINDC">#REF!</definedName>
    <definedName name="DIRPMINEC">#REF!</definedName>
    <definedName name="DIRPOFKVA">#REF!</definedName>
    <definedName name="DIRPOFKW">#REF!</definedName>
    <definedName name="DIRPOFKWH">#REF!</definedName>
    <definedName name="DIRPOPKWH">#REF!</definedName>
    <definedName name="DIRPP1EC">#REF!</definedName>
    <definedName name="DIRPP2EC">#REF!</definedName>
    <definedName name="DIRPP3EC">#REF!</definedName>
    <definedName name="DIRPP4EC">#REF!</definedName>
    <definedName name="DIRPP5EC">#REF!</definedName>
    <definedName name="DIRPRCHG">#REF!</definedName>
    <definedName name="DisBlkKwhChg1">#REF!</definedName>
    <definedName name="DisBlkKwhChg2">#REF!</definedName>
    <definedName name="DisBlkKwhChg3">#REF!</definedName>
    <definedName name="DisBlkKwhChgT">#REF!</definedName>
    <definedName name="DisCustChg">#REF!</definedName>
    <definedName name="DisDmdChg1">#REF!</definedName>
    <definedName name="DisDmdChg2">#REF!</definedName>
    <definedName name="DisMEChg">#REF!</definedName>
    <definedName name="DisMinDChg">#REF!</definedName>
    <definedName name="DisMinEChg">#REF!</definedName>
    <definedName name="DisOffPkKwh">#REF!</definedName>
    <definedName name="DisOnPkKwh">#REF!</definedName>
    <definedName name="DisPL1Chg">#REF!</definedName>
    <definedName name="DisPL2Chg">#REF!</definedName>
    <definedName name="DisPL3Chg">#REF!</definedName>
    <definedName name="DisPL4Chg">#REF!</definedName>
    <definedName name="DisPL5Chg">#REF!</definedName>
    <definedName name="DisReactiveChg">#REF!</definedName>
    <definedName name="DisXOfpKvaChg">#REF!</definedName>
    <definedName name="DisXOfpKwChg">#REF!</definedName>
    <definedName name="DSTCCHG">#REF!</definedName>
    <definedName name="DSTDCHG1">#REF!</definedName>
    <definedName name="DSTDCHG2">#REF!</definedName>
    <definedName name="DSTECHG1">#REF!</definedName>
    <definedName name="DSTECHGB1">#REF!</definedName>
    <definedName name="DSTECHGB2">#REF!</definedName>
    <definedName name="DSTECHGB3">#REF!</definedName>
    <definedName name="DSTMECHG1">#REF!</definedName>
    <definedName name="DSTMINDC">#REF!</definedName>
    <definedName name="DSTMINEC">#REF!</definedName>
    <definedName name="DSTOFKWH">#REF!</definedName>
    <definedName name="DSTOPKWH">#REF!</definedName>
    <definedName name="DSTP1EC">#REF!</definedName>
    <definedName name="DSTP2EC">#REF!</definedName>
    <definedName name="DSTP3EC">#REF!</definedName>
    <definedName name="DSTP4EC">#REF!</definedName>
    <definedName name="DSTP5EC">#REF!</definedName>
    <definedName name="DSTRCHG">#REF!</definedName>
    <definedName name="DSTXOFKVA">#REF!</definedName>
    <definedName name="DSTXOFKW">#REF!</definedName>
    <definedName name="EDRBASE">#REF!</definedName>
    <definedName name="EDRDATE">#REF!</definedName>
    <definedName name="EDRDSCNT">#REF!</definedName>
    <definedName name="EDRLVLPCT">#REF!</definedName>
    <definedName name="EDRTYPE">#REF!</definedName>
    <definedName name="EffDate">#REF!</definedName>
    <definedName name="ELKMCGN1">#REF!</definedName>
    <definedName name="ELKMCGN2">#REF!</definedName>
    <definedName name="ENDDTM">#REF!</definedName>
    <definedName name="ENDTIME">#REF!</definedName>
    <definedName name="EstExcessAmt">#REF!</definedName>
    <definedName name="EstGrTaxAmt">#REF!</definedName>
    <definedName name="EstKWHExcess">#REF!</definedName>
    <definedName name="EstKWHNotUsed">#REF!</definedName>
    <definedName name="EstKWHRes">#REF!</definedName>
    <definedName name="EstKWHSubTot">#REF!</definedName>
    <definedName name="EstKWHTot">#REF!</definedName>
    <definedName name="EstNotUsedAmt">#REF!</definedName>
    <definedName name="EstResAmt">#REF!</definedName>
    <definedName name="EstSubTotAmt">#REF!</definedName>
    <definedName name="EstTotAmt">#REF!</definedName>
    <definedName name="EXCSKVACHG">#REF!</definedName>
    <definedName name="EXCSKVADMND">#REF!</definedName>
    <definedName name="EXCSKVAR">#REF!</definedName>
    <definedName name="FIRMKWH">#REF!</definedName>
    <definedName name="FIRSTDAY">#REF!</definedName>
    <definedName name="FRMCPCT">#REF!</definedName>
    <definedName name="FUELCHG">#REF!</definedName>
    <definedName name="FUELRATE">#REF!</definedName>
    <definedName name="GenBlkKwhChg1">#REF!</definedName>
    <definedName name="GenBlkKwhChg2">#REF!</definedName>
    <definedName name="GenBlkKwhChg3">#REF!</definedName>
    <definedName name="GenBlkKwhChgT">#REF!</definedName>
    <definedName name="GENCCHG">#REF!</definedName>
    <definedName name="GenCustChg">#REF!</definedName>
    <definedName name="GENDCHG1">#REF!</definedName>
    <definedName name="GENDCHG2">#REF!</definedName>
    <definedName name="GenDmdChg1">#REF!</definedName>
    <definedName name="GenDmdChg2">#REF!</definedName>
    <definedName name="GENECHG1">#REF!</definedName>
    <definedName name="GENECHGB1">#REF!</definedName>
    <definedName name="GENECHGB2">#REF!</definedName>
    <definedName name="GENECHGB3">#REF!</definedName>
    <definedName name="GenMEChg">#REF!</definedName>
    <definedName name="GENMECHG1">#REF!</definedName>
    <definedName name="GENMINDC">#REF!</definedName>
    <definedName name="GenMinDChg">#REF!</definedName>
    <definedName name="GENMINEC">#REF!</definedName>
    <definedName name="GenMinEChg">#REF!</definedName>
    <definedName name="GenOffPkKwh">#REF!</definedName>
    <definedName name="GENOFKWH">#REF!</definedName>
    <definedName name="GenOnPkKwh">#REF!</definedName>
    <definedName name="GENOPKWH">#REF!</definedName>
    <definedName name="GENP1EC">#REF!</definedName>
    <definedName name="GENP2EC">#REF!</definedName>
    <definedName name="GENP3EC">#REF!</definedName>
    <definedName name="GENP4EC">#REF!</definedName>
    <definedName name="GENP5EC">#REF!</definedName>
    <definedName name="GenPL1Chg">#REF!</definedName>
    <definedName name="GenPL2Chg">#REF!</definedName>
    <definedName name="GenPL3Chg">#REF!</definedName>
    <definedName name="GenPL4Chg">#REF!</definedName>
    <definedName name="GenPL5Chg">#REF!</definedName>
    <definedName name="GENRCHG">#REF!</definedName>
    <definedName name="GenReactiveChg">#REF!</definedName>
    <definedName name="GENXOFKVA">#REF!</definedName>
    <definedName name="GENXOFKW">#REF!</definedName>
    <definedName name="GenXOfpKvaChg">#REF!</definedName>
    <definedName name="GenXOfpKwChg">#REF!</definedName>
    <definedName name="GIRPCCHG">#REF!</definedName>
    <definedName name="GIRPDCHG1">#REF!</definedName>
    <definedName name="GIRPDCHG2">#REF!</definedName>
    <definedName name="GIRPECHG1">#REF!</definedName>
    <definedName name="GIRPECHGB1">#REF!</definedName>
    <definedName name="GIRPECHGB2">#REF!</definedName>
    <definedName name="GIRPECHGB3">#REF!</definedName>
    <definedName name="GIRPMECHG1">#REF!</definedName>
    <definedName name="GIRPMINDC">#REF!</definedName>
    <definedName name="GIRPMINEC">#REF!</definedName>
    <definedName name="GIRPOFKVA">#REF!</definedName>
    <definedName name="GIRPOFKW">#REF!</definedName>
    <definedName name="GIRPOFKWH">#REF!</definedName>
    <definedName name="GIRPOPKWH">#REF!</definedName>
    <definedName name="GIRPP1EC">#REF!</definedName>
    <definedName name="GIRPP2EC">#REF!</definedName>
    <definedName name="GIRPP3EC">#REF!</definedName>
    <definedName name="GIRPP4EC">#REF!</definedName>
    <definedName name="GIRPP5EC">#REF!</definedName>
    <definedName name="GIRPRCHG">#REF!</definedName>
    <definedName name="HIPREKW">#REF!</definedName>
    <definedName name="HRCRDKW">#REF!</definedName>
    <definedName name="HRCRDKWDT">#REF!</definedName>
    <definedName name="HRCRDKWTM">#REF!</definedName>
    <definedName name="HROFPKDT">#REF!</definedName>
    <definedName name="HROFPKKW">#REF!</definedName>
    <definedName name="HROFPKTM">#REF!</definedName>
    <definedName name="HRONPKDT">#REF!</definedName>
    <definedName name="HRONPKKW">#REF!</definedName>
    <definedName name="HRONPKTM">#REF!</definedName>
    <definedName name="IMCO">#REF!</definedName>
    <definedName name="InterruptCapacity">#REF!</definedName>
    <definedName name="InterruptOfpCapacity">#REF!</definedName>
    <definedName name="InterruptType">#REF!</definedName>
    <definedName name="INTRPBLCAP">#REF!</definedName>
    <definedName name="Invdetails">#REF!</definedName>
    <definedName name="KWCHG">#REF!</definedName>
    <definedName name="KWH1NOCMM">#REF!</definedName>
    <definedName name="KWH3NOCMM">#REF!</definedName>
    <definedName name="KWHCHG">#REF!</definedName>
    <definedName name="LASTDAY">#REF!</definedName>
    <definedName name="LASTFUEL">#REF!</definedName>
    <definedName name="LASTMSRR">#REF!</definedName>
    <definedName name="LASTPFCC">#REF!</definedName>
    <definedName name="LDFCTR">#REF!</definedName>
    <definedName name="LRCREDIT">#REF!</definedName>
    <definedName name="MACC1">#REF!</definedName>
    <definedName name="MACC2">#REF!</definedName>
    <definedName name="MAINTHRSCRMO">#REF!</definedName>
    <definedName name="MAINTKWH">#REF!</definedName>
    <definedName name="MinBillDem">#REF!</definedName>
    <definedName name="MinBillDem2">#REF!</definedName>
    <definedName name="MinBillDmd">#REF!</definedName>
    <definedName name="MSRRBLD">#REF!</definedName>
    <definedName name="MSRRCHG">#REF!</definedName>
    <definedName name="MTRMLTPLR1">#REF!</definedName>
    <definedName name="MTRMLTPLR2">#REF!</definedName>
    <definedName name="NETMRGCHG">#REF!</definedName>
    <definedName name="NODAYSINPRD">#REF!</definedName>
    <definedName name="NODELPOINTS">#REF!</definedName>
    <definedName name="NvsASD">"V2006-12-31"</definedName>
    <definedName name="NvsAutoDrillOk">"VN"</definedName>
    <definedName name="NvsElapsedTime">0.000231481484661344</definedName>
    <definedName name="NvsEndTime">39091.5909490741</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"%,X,RZF..,CNF.."</definedName>
    <definedName name="NvsPanelBusUnit">"V100"</definedName>
    <definedName name="NvsPanelEffdt">"V2004-06-30"</definedName>
    <definedName name="NvsPanelSetid">"VAEP"</definedName>
    <definedName name="NvsReqBU">"VX999"</definedName>
    <definedName name="NvsReqBUOnly">"VN"</definedName>
    <definedName name="NvsTransLed">"VN"</definedName>
    <definedName name="NvsTreeASD">"V2099-01-01"</definedName>
    <definedName name="NvsValTbl.ACCOUNT">"GL_ACCOUNT_TBL"</definedName>
    <definedName name="NvsValTbl.CURRENCY_CD">"CURRENCY_CD_TBL"</definedName>
    <definedName name="OFPCBLKW">#REF!</definedName>
    <definedName name="OFPKBILLKWH">#REF!</definedName>
    <definedName name="OFPKCGNKWH">#REF!</definedName>
    <definedName name="OFPKCNTRCTCPCT">#REF!</definedName>
    <definedName name="OFPKDMPKWH">#REF!</definedName>
    <definedName name="OFPKDSCRKWH">#REF!</definedName>
    <definedName name="OFPKDT">#REF!</definedName>
    <definedName name="OFPKEXCSKW">#REF!</definedName>
    <definedName name="OFPKINCRKWH">#REF!</definedName>
    <definedName name="OFPKKVADT">#REF!</definedName>
    <definedName name="OFPKKVATM">#REF!</definedName>
    <definedName name="OFPKKVW">#REF!</definedName>
    <definedName name="OFPKKW">#REF!</definedName>
    <definedName name="OFPKKWH1NOCMM">#REF!</definedName>
    <definedName name="OFPKKWH3NOCMM">#REF!</definedName>
    <definedName name="OFPKRCRDKWH">#REF!</definedName>
    <definedName name="OFPKTM">#REF!</definedName>
    <definedName name="OFPXCSKW">#REF!</definedName>
    <definedName name="OFPXCSKWDT">#REF!</definedName>
    <definedName name="OFPXCSKWH">#REF!</definedName>
    <definedName name="OFPXCSKWTM">#REF!</definedName>
    <definedName name="ONPKBILLKWH">#REF!</definedName>
    <definedName name="ONPKCAPB">#REF!</definedName>
    <definedName name="ONPKCGNKWH">#REF!</definedName>
    <definedName name="ONPKCNTRCTCPCT">#REF!</definedName>
    <definedName name="ONPKDMPKWH">#REF!</definedName>
    <definedName name="ONPKDSCRKWH">#REF!</definedName>
    <definedName name="ONPKDT">#REF!</definedName>
    <definedName name="ONPKINCRKWH">#REF!</definedName>
    <definedName name="ONPKKVA">#REF!</definedName>
    <definedName name="ONPKKVADT">#REF!</definedName>
    <definedName name="ONPKKVATM">#REF!</definedName>
    <definedName name="ONPKKW">#REF!</definedName>
    <definedName name="ONPKKWH1NOCMM">#REF!</definedName>
    <definedName name="ONPKKWH3NOCMM">#REF!</definedName>
    <definedName name="ONPKRCRDKWH">#REF!</definedName>
    <definedName name="ONPKTM">#REF!</definedName>
    <definedName name="OPCBLKW">#REF!</definedName>
    <definedName name="OPCO">#REF!</definedName>
    <definedName name="OPXCSKW">#REF!</definedName>
    <definedName name="OPXCSKWDT">#REF!</definedName>
    <definedName name="OPXCSKWH">#REF!</definedName>
    <definedName name="OPXCSKWTM">#REF!</definedName>
    <definedName name="OTHRTRNSKWH">#REF!</definedName>
    <definedName name="P1PENPERC">#REF!</definedName>
    <definedName name="P2PENPERC">#REF!</definedName>
    <definedName name="PeakDemandChg">#REF!</definedName>
    <definedName name="PenaltyDays">#REF!</definedName>
    <definedName name="PenaltyPct">#REF!</definedName>
    <definedName name="PENDAYS">#REF!</definedName>
    <definedName name="PENDAYS2">#REF!</definedName>
    <definedName name="PFCC">#REF!</definedName>
    <definedName name="PKKVAR">#REF!</definedName>
    <definedName name="PKKVARDATE">#REF!</definedName>
    <definedName name="PKKVARTIME">#REF!</definedName>
    <definedName name="PLVLKWH1">#REF!</definedName>
    <definedName name="PLVLKWH1A">#REF!</definedName>
    <definedName name="PLVLKWH2">#REF!</definedName>
    <definedName name="PLVLKWH23A">#REF!</definedName>
    <definedName name="PLVLKWH25">#REF!</definedName>
    <definedName name="PLVLKWH2A">#REF!</definedName>
    <definedName name="PLVLKWH3">#REF!</definedName>
    <definedName name="PLVLKWH3A">#REF!</definedName>
    <definedName name="PLVLKWH4">#REF!</definedName>
    <definedName name="PLVLKWH4A">#REF!</definedName>
    <definedName name="PRICEDESIG">#REF!</definedName>
    <definedName name="PriMoAddr1">#REF!</definedName>
    <definedName name="PriMoAddr2">#REF!</definedName>
    <definedName name="PriMoBTDetail">#REF!</definedName>
    <definedName name="PriMoBuyThrgh_Sheet">#REF!</definedName>
    <definedName name="PriMoCityStZip">#REF!</definedName>
    <definedName name="PriMoCustName">#REF!</definedName>
    <definedName name="PriMoMtrMult">#REF!</definedName>
    <definedName name="_xlnm.Print_Area" localSheetId="1">'Schedule 1A Summary'!$B$1:$L$18</definedName>
    <definedName name="_xlnm.Print_Area" localSheetId="0">'SFC Rate'!$A$1:$K$35</definedName>
    <definedName name="_xlnm.Print_Area" localSheetId="2">'TEC Summary'!$B$1:$I$61</definedName>
    <definedName name="PRVCNT">#REF!</definedName>
    <definedName name="PRVDATE">#REF!</definedName>
    <definedName name="PRVFUEL">#REF!</definedName>
    <definedName name="PRVKW">#REF!</definedName>
    <definedName name="PRVKWH">#REF!</definedName>
    <definedName name="PRVMSRR">#REF!</definedName>
    <definedName name="PRVPFCC">#REF!</definedName>
    <definedName name="PVHIOFPCBL">#REF!</definedName>
    <definedName name="PVHIOPCBL">#REF!</definedName>
    <definedName name="RatchetFactor">#REF!</definedName>
    <definedName name="RCRDRID">#REF!</definedName>
    <definedName name="RCTVHRS">#REF!</definedName>
    <definedName name="RDRBLK1C">#REF!</definedName>
    <definedName name="RDRBLK1Q">#REF!</definedName>
    <definedName name="RDRBLK2C">#REF!</definedName>
    <definedName name="RDRBLK2Q">#REF!</definedName>
    <definedName name="RDRBLK3C">#REF!</definedName>
    <definedName name="RDRBLK3Q">#REF!</definedName>
    <definedName name="RDRBLKTC">#REF!</definedName>
    <definedName name="RDRBLKTC1">#REF!</definedName>
    <definedName name="RDRBLKTC10">#REF!</definedName>
    <definedName name="RDRBLKTC11">#REF!</definedName>
    <definedName name="RDRBLKTC12">#REF!</definedName>
    <definedName name="RDRBLKTC13">#REF!</definedName>
    <definedName name="RDRBLKTC14">#REF!</definedName>
    <definedName name="RDRBLKTC15">#REF!</definedName>
    <definedName name="RDRBLKTC16">#REF!</definedName>
    <definedName name="RDRBLKTC17">#REF!</definedName>
    <definedName name="RDRBLKTC18">#REF!</definedName>
    <definedName name="RDRBLKTC19">#REF!</definedName>
    <definedName name="RDRBLKTC2">#REF!</definedName>
    <definedName name="RDRBLKTC20">#REF!</definedName>
    <definedName name="RDRBLKTC3">#REF!</definedName>
    <definedName name="RDRBLKTC4">#REF!</definedName>
    <definedName name="RDRBLKTC5">#REF!</definedName>
    <definedName name="RDRBLKTC6">#REF!</definedName>
    <definedName name="RDRBLKTC7">#REF!</definedName>
    <definedName name="RDRBLKTC8">#REF!</definedName>
    <definedName name="RDRBLKTC9">#REF!</definedName>
    <definedName name="RDRBLKTQ">#REF!</definedName>
    <definedName name="RDRCODE">#REF!</definedName>
    <definedName name="RDRCYCLE">#REF!</definedName>
    <definedName name="RDRDATE">#REF!</definedName>
    <definedName name="RDRNAME">#REF!</definedName>
    <definedName name="RDRRATEB">#REF!</definedName>
    <definedName name="RDRRATEB1">#REF!</definedName>
    <definedName name="RDRRATEB10">#REF!</definedName>
    <definedName name="RDRRATEB11">#REF!</definedName>
    <definedName name="RDRRATEB12">#REF!</definedName>
    <definedName name="RDRRATEB13">#REF!</definedName>
    <definedName name="RDRRATEB14">#REF!</definedName>
    <definedName name="RDRRATEB15">#REF!</definedName>
    <definedName name="RDRRATEB16">#REF!</definedName>
    <definedName name="RDRRATEB17">#REF!</definedName>
    <definedName name="RDRRATEB18">#REF!</definedName>
    <definedName name="RDRRATEB19">#REF!</definedName>
    <definedName name="RDRRATEB2">#REF!</definedName>
    <definedName name="RDRRATEB20">#REF!</definedName>
    <definedName name="RDRRATEB3">#REF!</definedName>
    <definedName name="RDRRATEB4">#REF!</definedName>
    <definedName name="RDRRATEB5">#REF!</definedName>
    <definedName name="RDRRATEB6">#REF!</definedName>
    <definedName name="RDRRATEB7">#REF!</definedName>
    <definedName name="RDRRATEB8">#REF!</definedName>
    <definedName name="RDRRATEB9">#REF!</definedName>
    <definedName name="RDRRATED">#REF!</definedName>
    <definedName name="RDRRATED1">#REF!</definedName>
    <definedName name="RDRRATED10">#REF!</definedName>
    <definedName name="RDRRATED11">#REF!</definedName>
    <definedName name="RDRRATED12">#REF!</definedName>
    <definedName name="RDRRATED13">#REF!</definedName>
    <definedName name="RDRRATED14">#REF!</definedName>
    <definedName name="RDRRATED15">#REF!</definedName>
    <definedName name="RDRRATED16">#REF!</definedName>
    <definedName name="RDRRATED17">#REF!</definedName>
    <definedName name="RDRRATED18">#REF!</definedName>
    <definedName name="RDRRATED19">#REF!</definedName>
    <definedName name="RDRRATED2">#REF!</definedName>
    <definedName name="RDRRATED20">#REF!</definedName>
    <definedName name="RDRRATED3">#REF!</definedName>
    <definedName name="RDRRATED4">#REF!</definedName>
    <definedName name="RDRRATED5">#REF!</definedName>
    <definedName name="RDRRATED6">#REF!</definedName>
    <definedName name="RDRRATED7">#REF!</definedName>
    <definedName name="RDRRATED8">#REF!</definedName>
    <definedName name="RDRRATED9">#REF!</definedName>
    <definedName name="RDRRATEG">#REF!</definedName>
    <definedName name="RDRRATEG1">#REF!</definedName>
    <definedName name="RDRRATEG10">#REF!</definedName>
    <definedName name="RDRRATEG11">#REF!</definedName>
    <definedName name="RDRRATEG12">#REF!</definedName>
    <definedName name="RDRRATEG13">#REF!</definedName>
    <definedName name="RDRRATEG14">#REF!</definedName>
    <definedName name="RDRRATEG15">#REF!</definedName>
    <definedName name="RDRRATEG16">#REF!</definedName>
    <definedName name="RDRRATEG17">#REF!</definedName>
    <definedName name="RDRRATEG18">#REF!</definedName>
    <definedName name="RDRRATEG19">#REF!</definedName>
    <definedName name="RDRRATEG2">#REF!</definedName>
    <definedName name="RDRRATEG20">#REF!</definedName>
    <definedName name="RDRRATEG3">#REF!</definedName>
    <definedName name="RDRRATEG4">#REF!</definedName>
    <definedName name="RDRRATEG5">#REF!</definedName>
    <definedName name="RDRRATEG6">#REF!</definedName>
    <definedName name="RDRRATEG7">#REF!</definedName>
    <definedName name="RDRRATEG8">#REF!</definedName>
    <definedName name="RDRRATEG9">#REF!</definedName>
    <definedName name="RDRRATET">#REF!</definedName>
    <definedName name="RDRRATET1">#REF!</definedName>
    <definedName name="RDRRATET10">#REF!</definedName>
    <definedName name="RDRRATET11">#REF!</definedName>
    <definedName name="RDRRATET12">#REF!</definedName>
    <definedName name="RDRRATET13">#REF!</definedName>
    <definedName name="RDRRATET14">#REF!</definedName>
    <definedName name="RDRRATET15">#REF!</definedName>
    <definedName name="RDRRATET16">#REF!</definedName>
    <definedName name="RDRRATET17">#REF!</definedName>
    <definedName name="RDRRATET18">#REF!</definedName>
    <definedName name="RDRRATET19">#REF!</definedName>
    <definedName name="RDRRATET2">#REF!</definedName>
    <definedName name="RDRRATET20">#REF!</definedName>
    <definedName name="RDRRATET3">#REF!</definedName>
    <definedName name="RDRRATET4">#REF!</definedName>
    <definedName name="RDRRATET5">#REF!</definedName>
    <definedName name="RDRRATET6">#REF!</definedName>
    <definedName name="RDRRATET7">#REF!</definedName>
    <definedName name="RDRRATET8">#REF!</definedName>
    <definedName name="RDRRATET9">#REF!</definedName>
    <definedName name="RDRTYPE">#REF!</definedName>
    <definedName name="RDRUNITS">#REF!</definedName>
    <definedName name="_xlnm.Recorder">#REF!</definedName>
    <definedName name="Reserved_Section">#REF!</definedName>
    <definedName name="RIDERS">#REF!</definedName>
    <definedName name="RKVAHRDNG">#REF!</definedName>
    <definedName name="RTCHTCNTRCTCPCT">#REF!</definedName>
    <definedName name="RTCHTFCTR">#REF!</definedName>
    <definedName name="RTCHTFCTR2">#REF!</definedName>
    <definedName name="RTCHTHIPREVKW">#REF!</definedName>
    <definedName name="RTP_Detail">#REF!</definedName>
    <definedName name="RTPLRKW">#REF!</definedName>
    <definedName name="SDI">#REF!</definedName>
    <definedName name="SHLDRPKKW">#REF!</definedName>
    <definedName name="SHLDRPKKWDT">#REF!</definedName>
    <definedName name="SHLDRPKKWTM">#REF!</definedName>
    <definedName name="SHRDTRNSKWH">#REF!</definedName>
    <definedName name="SRPLSKWH">#REF!</definedName>
    <definedName name="STARTDTM">#REF!</definedName>
    <definedName name="State">#REF!</definedName>
    <definedName name="STDKW">#REF!</definedName>
    <definedName name="STDKWDT">#REF!</definedName>
    <definedName name="STDKWTM">#REF!</definedName>
    <definedName name="STRTTIME">#REF!</definedName>
    <definedName name="SYSPKKW">#REF!</definedName>
    <definedName name="SYSPKKWDT">#REF!</definedName>
    <definedName name="SYSPKKWTM">#REF!</definedName>
    <definedName name="TARIFF1">#REF!</definedName>
    <definedName name="TARIFF2">#REF!</definedName>
    <definedName name="TariffCode">#REF!</definedName>
    <definedName name="TariffLongName">#REF!</definedName>
    <definedName name="TariffShortName">#REF!</definedName>
    <definedName name="TAXDATE">#REF!</definedName>
    <definedName name="TAXES">#REF!</definedName>
    <definedName name="TAXNAME">#REF!</definedName>
    <definedName name="TAXRATE">#REF!</definedName>
    <definedName name="TAXTYPE">#REF!</definedName>
    <definedName name="TCst">#REF!</definedName>
    <definedName name="TCst1">#REF!</definedName>
    <definedName name="TIRPCCHG">#REF!</definedName>
    <definedName name="TIRPDCHG1">#REF!</definedName>
    <definedName name="TIRPDCHG2">#REF!</definedName>
    <definedName name="TIRPECHG1">#REF!</definedName>
    <definedName name="TIRPECHGB1">#REF!</definedName>
    <definedName name="TIRPECHGB2">#REF!</definedName>
    <definedName name="TIRPECHGB3">#REF!</definedName>
    <definedName name="TIRPMECHG1">#REF!</definedName>
    <definedName name="TIRPMINDC">#REF!</definedName>
    <definedName name="TIRPMINEC">#REF!</definedName>
    <definedName name="TIRPOFKVA">#REF!</definedName>
    <definedName name="TIRPOFKW">#REF!</definedName>
    <definedName name="TIRPOFKWH">#REF!</definedName>
    <definedName name="TIRPOPKWH">#REF!</definedName>
    <definedName name="TIRPP1EC">#REF!</definedName>
    <definedName name="TIRPP2EC">#REF!</definedName>
    <definedName name="TIRPP3EC">#REF!</definedName>
    <definedName name="TIRPP4EC">#REF!</definedName>
    <definedName name="TIRPP5EC">#REF!</definedName>
    <definedName name="TIRPRCHG">#REF!</definedName>
    <definedName name="TLsFctr">#REF!</definedName>
    <definedName name="TRCRDKWH">#REF!</definedName>
    <definedName name="TRCRDKWH2P">#REF!</definedName>
    <definedName name="TRFDATE1">#REF!</definedName>
    <definedName name="TRFDATE2">#REF!</definedName>
    <definedName name="TRFNAME1">#REF!</definedName>
    <definedName name="TRFNAME2">#REF!</definedName>
    <definedName name="TRFSHORTNM1">#REF!</definedName>
    <definedName name="TRFSHORTNM2">#REF!</definedName>
    <definedName name="TrnBlkKwhChg1">#REF!</definedName>
    <definedName name="TrnBlkKwhChg2">#REF!</definedName>
    <definedName name="TrnBlkKwhChg3">#REF!</definedName>
    <definedName name="TrnBlkKwhChgT">#REF!</definedName>
    <definedName name="TRNCCHG">#REF!</definedName>
    <definedName name="TrnCustChg">#REF!</definedName>
    <definedName name="TRNDCHG1">#REF!</definedName>
    <definedName name="TRNDCHG2">#REF!</definedName>
    <definedName name="TrnDmdChg1">#REF!</definedName>
    <definedName name="TrnDmdChg2">#REF!</definedName>
    <definedName name="TRNECHG1">#REF!</definedName>
    <definedName name="TRNECHGB1">#REF!</definedName>
    <definedName name="TRNECHGB2">#REF!</definedName>
    <definedName name="TRNECHGB3">#REF!</definedName>
    <definedName name="TrnMEChg">#REF!</definedName>
    <definedName name="TRNMECHG1">#REF!</definedName>
    <definedName name="TRNMINDC">#REF!</definedName>
    <definedName name="TrnMinDChg">#REF!</definedName>
    <definedName name="TRNMINEC">#REF!</definedName>
    <definedName name="TrnMinEChg">#REF!</definedName>
    <definedName name="TrnOffPkKwh">#REF!</definedName>
    <definedName name="TRNOFKWH">#REF!</definedName>
    <definedName name="TrnOnPkKwh">#REF!</definedName>
    <definedName name="TRNOPKWH">#REF!</definedName>
    <definedName name="TRNP1EC">#REF!</definedName>
    <definedName name="TRNP2EC">#REF!</definedName>
    <definedName name="TRNP3EC">#REF!</definedName>
    <definedName name="TRNP4EC">#REF!</definedName>
    <definedName name="TRNP5EC">#REF!</definedName>
    <definedName name="TrnPL1Chg">#REF!</definedName>
    <definedName name="TrnPL2Chg">#REF!</definedName>
    <definedName name="TrnPL3Chg">#REF!</definedName>
    <definedName name="TrnPL4Chg">#REF!</definedName>
    <definedName name="TrnPL5Chg">#REF!</definedName>
    <definedName name="TRNRCHG">#REF!</definedName>
    <definedName name="TrnReactiveChg">#REF!</definedName>
    <definedName name="TRNSKWTOFPK">#REF!</definedName>
    <definedName name="TRNSKWTONPK">#REF!</definedName>
    <definedName name="TRNXOFKVA">#REF!</definedName>
    <definedName name="TRNXOFKW">#REF!</definedName>
    <definedName name="TrnXOfpKvaChg">#REF!</definedName>
    <definedName name="TrnXOfpKwChg">#REF!</definedName>
    <definedName name="TTLBSRATETTL">#REF!</definedName>
    <definedName name="TTLCOGENKWH">#REF!</definedName>
    <definedName name="UNBUNDIND">#REF!</definedName>
    <definedName name="Z_59817C1F_0731_403A_A1D5_70099C98272D_.wvu.PrintArea" localSheetId="0" hidden="1">'SFC Rate'!#REF!</definedName>
    <definedName name="Z_59817C1F_0731_403A_A1D5_70099C98272D_.wvu.PrintArea" localSheetId="2" hidden="1">'TEC Summary'!#REF!</definedName>
    <definedName name="Zip">#REF!</definedName>
  </definedNames>
  <calcPr calcId="191029"/>
  <customWorkbookViews>
    <customWorkbookView name="American Electric Power® - Personal View" guid="{59817C1F-0731-403A-A1D5-70099C98272D}" mergeInterval="0" personalView="1" maximized="1" windowWidth="1276" windowHeight="825" tabRatio="941" activeSheetId="1"/>
    <customWorkbookView name="AEP - Personal View" guid="{51F5E52F-0ED7-45F8-995B-A008B15FCDF4}" mergeInterval="0" personalView="1" maximized="1" windowWidth="1020" windowHeight="553" tabRatio="941" activeSheetId="1"/>
  </customWorkbookViews>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purl.oclc.org/ooxml/spreadsheetml/main">
  <c r="F14" i="3" l="1"/>
  <c r="I4" i="2" l="1"/>
  <c r="I3" i="2"/>
  <c r="L4" i="3"/>
  <c r="L3" i="3"/>
  <c r="I11" i="1"/>
  <c r="I24" i="1" s="1"/>
  <c r="F12" i="3"/>
  <c r="D24" i="1" l="1"/>
  <c r="D25" i="1" s="1"/>
  <c r="D20" i="1"/>
  <c r="I28" i="1"/>
  <c r="I25" i="1"/>
  <c r="I26" i="1"/>
  <c r="I27" i="1" s="1"/>
  <c r="D28" i="1" l="1"/>
  <c r="D26" i="1"/>
  <c r="D27" i="1" s="1"/>
</calcChain>
</file>

<file path=xl/sharedStrings.xml><?xml version="1.0" encoding="utf-8"?>
<sst xmlns="http://purl.oclc.org/ooxml/spreadsheetml/main" count="158" uniqueCount="142">
  <si>
    <t>Line</t>
  </si>
  <si>
    <t>No.</t>
  </si>
  <si>
    <t xml:space="preserve"> </t>
  </si>
  <si>
    <t xml:space="preserve">Formula Rate - Non-Levelized </t>
  </si>
  <si>
    <t>(1)</t>
  </si>
  <si>
    <t>(2)</t>
  </si>
  <si>
    <t>(3)</t>
  </si>
  <si>
    <t>(4)</t>
  </si>
  <si>
    <t>(5)</t>
  </si>
  <si>
    <t>Net Revenue Requirement with incentive projects - WPP</t>
  </si>
  <si>
    <t>Net Revenue Requirement with incentive projects - MP</t>
  </si>
  <si>
    <t>Net Revenue Requirement with incentive projects - PE</t>
  </si>
  <si>
    <t xml:space="preserve">DIVISOR </t>
  </si>
  <si>
    <t>Total</t>
  </si>
  <si>
    <t>1 Coincident Peak (CP) (MW)</t>
  </si>
  <si>
    <t>(Note A)</t>
  </si>
  <si>
    <t>Average 12 CPs (MW)</t>
  </si>
  <si>
    <t>Annual Rate ($/MW/Yr)</t>
  </si>
  <si>
    <t>Peak Rate</t>
  </si>
  <si>
    <t>Off-Peak Rate</t>
  </si>
  <si>
    <t>Point-to-Point Rate ($/MW/Year)</t>
  </si>
  <si>
    <t>Point-to-Point Rate ($/MW/Month)</t>
  </si>
  <si>
    <t>Point-to-Point Rate ($/MW/Week)</t>
  </si>
  <si>
    <t>Point-to-Point Rate ($/MW/Day)</t>
  </si>
  <si>
    <t>Point-to-Point Rate ($/MWh)</t>
  </si>
  <si>
    <t>Line No.</t>
  </si>
  <si>
    <t>Project Name</t>
  </si>
  <si>
    <t>RTEP Project Number</t>
  </si>
  <si>
    <t>Net Revenue Requirement
with True-up</t>
  </si>
  <si>
    <t>Net Schedule 1A Expenses (Line 1 - Line 2)</t>
  </si>
  <si>
    <t>Schedule 1A rate $/MWh (Line 3/ Line 4)</t>
  </si>
  <si>
    <t>Note:</t>
  </si>
  <si>
    <t>A</t>
  </si>
  <si>
    <t>B</t>
  </si>
  <si>
    <t>Note A</t>
  </si>
  <si>
    <t>(line 4 / line 5)</t>
  </si>
  <si>
    <t>(line 4 / line 6)</t>
  </si>
  <si>
    <t>(line 8/12)</t>
  </si>
  <si>
    <t>(line 8/52)</t>
  </si>
  <si>
    <t>(line 10/5; line 10/7)</t>
  </si>
  <si>
    <t>(line 8/4,160; line 8/8,760)</t>
  </si>
  <si>
    <t>Page 1 of 1</t>
  </si>
  <si>
    <t>Notes</t>
  </si>
  <si>
    <t>(Note B)</t>
  </si>
  <si>
    <t>Transmission expenses included in OATT Ancillary Services (Attachment H-11A, Page 4, Line 7)</t>
  </si>
  <si>
    <t>Project Name (A)</t>
  </si>
  <si>
    <t>Transmission Enhancement Charge (TEC) Summary</t>
  </si>
  <si>
    <t>Revenue Requirement (A)</t>
  </si>
  <si>
    <t>Annual MWh in AP Zone - Note B</t>
  </si>
  <si>
    <t>SFC Summary</t>
  </si>
  <si>
    <t>Attachment H-11A, Page 1, Line 8, Col. 5</t>
  </si>
  <si>
    <t>TOTAL NET REVENUE REQUIREMENT</t>
  </si>
  <si>
    <t>As provided by PJM and in effect at the time of the annual rate calculations pursuant to Section 34.1 of the PJM OATT.  Includes CP for the AP Zone.</t>
  </si>
  <si>
    <t>Revenues received pursuant to PJM Schedule 1A revenue allocation procedures for transmission service outside of AP Zone during the year used to calculate rates under Attachment H-11A</t>
  </si>
  <si>
    <t>Load expressed in MWh consistent with load used for billing under Schedule 1A for the AP Zone.  Data from RTO settlement systems for the calendar year prior to the rate year.</t>
  </si>
  <si>
    <t>Net Revenue Requirement with True-up is sourced from Attachment 11, Col. 15. PJM to bill each project utilizing the respective Net revenue requirement with true-up on Col. 3</t>
  </si>
  <si>
    <t>(A) Revenue Requirement is sourced from Attachment 16 Col. R. PJM to bill each project utilizing the respective Revenue Requirement reflected on Col. 3</t>
  </si>
  <si>
    <t>Attachment 1, Line 2</t>
  </si>
  <si>
    <t>Attachment 1, Line 3</t>
  </si>
  <si>
    <t>Attachment 1, Line 4</t>
  </si>
  <si>
    <t>Attachment 1, Line 5</t>
  </si>
  <si>
    <t>Attachment H-11A, Attachment 1 - Summary</t>
  </si>
  <si>
    <t>Attachment H-11A, Attachment 11 - Summary</t>
  </si>
  <si>
    <t>Attachment H-11A, Attachment 16 - Summary</t>
  </si>
  <si>
    <t>Peak as would be reported on page 401, column d of Form 1 at the time of the zonal peak for the twelve-month period ending October 31 of the calendar year used to calculate rates.  The projection year will utilize the most recent preceding 12-month period at the time of the filing.</t>
  </si>
  <si>
    <t>Revenue Credits for Sched 1A - Note A</t>
  </si>
  <si>
    <t>Abandoned Plant Summary</t>
  </si>
  <si>
    <t>Schedule 1A Rate Calculation Summary</t>
  </si>
  <si>
    <t>Terminate the Powell Mountain and Goff Run lines into the new Chloe substation and perform any associated relay upgrades or modifications required at Powell Mountain and Goff run to accommodate new substation</t>
  </si>
  <si>
    <t>b2609.5</t>
  </si>
  <si>
    <t>Reconductor Doubs - Dickerson and Doubs - Aqueduct - Dickerson 230 kV to 1200MVA</t>
  </si>
  <si>
    <t>b0238</t>
  </si>
  <si>
    <t>Convert Doubs - Monocacy 138kV facilities to 230kV operation - Phase 2 of b0322</t>
  </si>
  <si>
    <t>b0373</t>
  </si>
  <si>
    <t>Terminal Equipment upgrade at Doubs substation</t>
  </si>
  <si>
    <t>b1507.2</t>
  </si>
  <si>
    <t>Mt Storm - Doubs transmission line rebuild in Maryland - Total line mileage for APS is 2.71 miles</t>
  </si>
  <si>
    <t>b1507.3</t>
  </si>
  <si>
    <t>Carroll Substation: Replace the Germantown 138 kV wave trap, upgrade the bus conductor and adjust CT ratios.</t>
  </si>
  <si>
    <t>b2688.3</t>
  </si>
  <si>
    <t>Replace Meadow Brook 138kV breaker</t>
  </si>
  <si>
    <t>b0347.17-b0347.32</t>
  </si>
  <si>
    <t>Reconductor 14.3 miles of 556 ACSR with 795 ACSR from Old Chapel to Millville 138 kV and upgrade line risers at Old Chapel 138 kV and Millville 138 kV and replace 1200 A wave trap at Millville 138 kV</t>
  </si>
  <si>
    <t>b1835</t>
  </si>
  <si>
    <t>For the 12 months ended 12/31/2026</t>
  </si>
  <si>
    <t>Replace Fort Martin 500 kV breaker 'FL-1'</t>
  </si>
  <si>
    <t>b0577</t>
  </si>
  <si>
    <t>For the 12 months ended 12/31/2027</t>
  </si>
  <si>
    <t>Replace Ringgold Substation 138 kV breakers '138 BUS TIE' and 'RCM0' with 40 kA breakers</t>
  </si>
  <si>
    <t>b2743.8</t>
  </si>
  <si>
    <t>Replace Harrison 500 kV breaker 'HL-3'</t>
  </si>
  <si>
    <t>b0347.5</t>
  </si>
  <si>
    <t>Upgrade (per ABB inspection) Hatfield 500 Kv breaker</t>
  </si>
  <si>
    <t>b0347.6-b0347.16</t>
  </si>
  <si>
    <t>Rebuild ~16 miles of the Gore-Stonewall 138 kV line with 500 kV overbuild (502 Jct to Woodside 500 kV line section).</t>
  </si>
  <si>
    <t>b3800.103</t>
  </si>
  <si>
    <t>Rebuild ~15 miles of the Stonewall-Millville 138 kV line with 500 kV overbuild (502 Jct to Woodside 500 kV line section).</t>
  </si>
  <si>
    <t>b3800.104</t>
  </si>
  <si>
    <t>b3800.105</t>
  </si>
  <si>
    <t>Construct the Woodside-Stonewall 138 kV No. 1 line.</t>
  </si>
  <si>
    <t>b3800.111</t>
  </si>
  <si>
    <t>Construct the Woodside-Stonewall 138 kV No. 2 line.</t>
  </si>
  <si>
    <t>b3800.112</t>
  </si>
  <si>
    <t xml:space="preserve">Stonewall 138 kV substation two 138kV breaker expansion. </t>
  </si>
  <si>
    <t>b3800.114</t>
  </si>
  <si>
    <t>Line work for terminating Doubs to Bismark line for Doubs side for Woodside 500 kV substation. (FE Portion)</t>
  </si>
  <si>
    <t>b3800.116</t>
  </si>
  <si>
    <t>Rebuild 500 kV line No. 514 from Doubs-Goose Creek 500 kV line. The Doubs-Goose Creek 500 kV line will be rebuilt (APS Portion)</t>
  </si>
  <si>
    <t>b3800.122</t>
  </si>
  <si>
    <t>Doubs substation work - Re-terminate the rebuilt Doubs-Goose Creek 500 kV line in its existing bay, Terminate the new Doubs-Aspen 500 kV line in the open bay at Doubs, Replace three 500 kV breakers, Replace 500 kV terminal equipment</t>
  </si>
  <si>
    <t>b3800.123</t>
  </si>
  <si>
    <t>New Doubs to Aspen 500 kV line - Aspen substation is not yet constructed but is a component in Dominion's proposal 2022-W3-692. (APS Portion)</t>
  </si>
  <si>
    <t>b3800.124</t>
  </si>
  <si>
    <t>Rebuild the Doubs-Dickerson 230 kV line. This will be underbuilt on the new Doubs-Goose Creek 500 kV line. (APS Portion)</t>
  </si>
  <si>
    <t>b3800.125</t>
  </si>
  <si>
    <t>Rebuild the Doubs-Aqueduct 230 kV line. This will be underbuilt on the new Doubs-Aspen 500 kV line. (APS Portion)</t>
  </si>
  <si>
    <t>b3800.126</t>
  </si>
  <si>
    <t>Rebuild the Dickerson-Aqueduct 230 kV line. This will be underbuilt on the new Doubs-Aspen 500 kV line. (APS Portion)</t>
  </si>
  <si>
    <t>b3800.127</t>
  </si>
  <si>
    <t>Construct new Woodside-Goose Creek 500 kV line for ~15 miles on single circuit monopole structures within the Doubs-Goose Creek Corridor. (FE Portion)</t>
  </si>
  <si>
    <t>b3800.128</t>
  </si>
  <si>
    <t>Construct 500 kV line from existing structure MVF1-101 on the Doubs-Millville 138 kV line around Doubs substation and into the entrance of the Doubs-Goose Creek corridor. (~2 miles)</t>
  </si>
  <si>
    <t>b3800.129</t>
  </si>
  <si>
    <t>Rebuild the Germantown-Carroll 138 kV line to 230 kV double circuit construction (APS-PE Section).</t>
  </si>
  <si>
    <t>b3800.13</t>
  </si>
  <si>
    <t>Construct New 230 kV Hunterstown-Carroll line (APS-PE Section).</t>
  </si>
  <si>
    <t>b3800.15</t>
  </si>
  <si>
    <t xml:space="preserve">Expand Carroll 230 kV substation to ring bus. </t>
  </si>
  <si>
    <t>b3800.16</t>
  </si>
  <si>
    <t>Reid-Ringgold 138 kV – Replace line trap, substation conductor, breaker, relaying and CTs at Ringgold.</t>
  </si>
  <si>
    <t>b3800.21</t>
  </si>
  <si>
    <t>Taneytown substation terminal upgrade.</t>
  </si>
  <si>
    <t>b3800.25</t>
  </si>
  <si>
    <t>Replace Double Toll Gate 138 kV breaker MDT 138 OCB with a breaker rated 40 kA.</t>
  </si>
  <si>
    <t>b3800.413</t>
  </si>
  <si>
    <t>Replace Doubs 500 kV breaker DL-55 522LIN with a breaker rated 60 kA.</t>
  </si>
  <si>
    <t>b3800.414</t>
  </si>
  <si>
    <t>Reconfigure Doubs 500 kV station and upgrade terminal equipment to terminate new line.</t>
  </si>
  <si>
    <t>b3800.8</t>
  </si>
  <si>
    <t>Network upgrade at Caroll substation.</t>
  </si>
  <si>
    <t>b3800.17</t>
  </si>
  <si>
    <t xml:space="preserve">          Attachment H-11A Summary</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</si>
</sst>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0_);_(* \(#,##0\);_(* &quot;-&quot;_);_(@_)"/>
    <numFmt numFmtId="44" formatCode="_(&quot;$&quot;* #,##0.00_);_(&quot;$&quot;* \(#,##0.00\);_(&quot;$&quot;* &quot;-&quot;??_);_(@_)"/>
    <numFmt numFmtId="43" formatCode="_(* #,##0.00_);_(* \(#,##0.00\);_(* &quot;-&quot;??_);_(@_)"/>
    <numFmt numFmtId="164" formatCode="#,##0.000"/>
    <numFmt numFmtId="165" formatCode="&quot;$&quot;#,##0"/>
    <numFmt numFmtId="166" formatCode="&quot;$&quot;#,##0.00"/>
    <numFmt numFmtId="167" formatCode="_(* #,##0_);_(* \(#,##0\);_(* &quot;-&quot;??_);_(@_)"/>
    <numFmt numFmtId="168" formatCode="_(* #,##0.0_);_(* \(#,##0.0\);_(* &quot;-&quot;??_);_(@_)"/>
    <numFmt numFmtId="169" formatCode="0.0%"/>
    <numFmt numFmtId="170" formatCode="0_);\(0\)"/>
    <numFmt numFmtId="171" formatCode="0.0000"/>
  </numFmts>
  <fonts count="21">
    <font>
      <sz val="10"/>
      <name val="Arial"/>
    </font>
    <font>
      <sz val="10"/>
      <name val="Arial"/>
      <family val="2"/>
    </font>
    <font>
      <sz val="12"/>
      <name val="Arial MT"/>
    </font>
    <font>
      <sz val="10"/>
      <name val="MS Sans Serif"/>
      <family val="2"/>
    </font>
    <font>
      <b/>
      <sz val="10"/>
      <name val="MS Sans Serif"/>
      <family val="2"/>
    </font>
    <font>
      <sz val="12"/>
      <name val="Arial"/>
      <family val="2"/>
    </font>
    <font>
      <b/>
      <sz val="12"/>
      <name val="Arial"/>
      <family val="2"/>
    </font>
    <font>
      <sz val="10"/>
      <name val="Arial"/>
      <family val="2"/>
    </font>
    <font>
      <sz val="12"/>
      <name val="Times New Roman"/>
      <family val="1"/>
    </font>
    <font>
      <u/>
      <sz val="12"/>
      <name val="Arial"/>
      <family val="2"/>
    </font>
    <font>
      <b/>
      <sz val="12"/>
      <name val="Times New Roman"/>
      <family val="1"/>
    </font>
    <font>
      <sz val="10"/>
      <name val="Times New Roman"/>
      <family val="1"/>
    </font>
    <font>
      <u/>
      <sz val="12"/>
      <name val="Times New Roman"/>
      <family val="1"/>
    </font>
    <font>
      <strike/>
      <sz val="12"/>
      <name val="Times New Roman"/>
      <family val="1"/>
    </font>
    <font>
      <b/>
      <u/>
      <sz val="12"/>
      <name val="Times New Roman"/>
      <family val="1"/>
    </font>
    <font>
      <sz val="14"/>
      <name val="Times New Roman"/>
      <family val="1"/>
    </font>
    <font>
      <b/>
      <sz val="14"/>
      <name val="Arial"/>
      <family val="2"/>
    </font>
    <font>
      <sz val="11"/>
      <color theme="1"/>
      <name val="Calibri"/>
      <family val="2"/>
      <scheme val="minor"/>
    </font>
    <font>
      <sz val="10"/>
      <color rgb="FFFF0000"/>
      <name val="Arial"/>
      <family val="2"/>
    </font>
    <font>
      <sz val="12"/>
      <color theme="1"/>
      <name val="Times New Roman"/>
      <family val="1"/>
    </font>
    <font>
      <sz val="12"/>
      <color rgb="FFFF0000"/>
      <name val="Times New Roman"/>
      <family val="1"/>
    </font>
  </fonts>
  <fills count="4">
    <fill>
      <patternFill patternType="none"/>
    </fill>
    <fill>
      <patternFill patternType="gray125"/>
    </fill>
    <fill>
      <patternFill patternType="mediumGray">
        <fgColor indexed="22"/>
      </patternFill>
    </fill>
    <fill>
      <patternFill patternType="solid">
        <fgColor theme="9" tint="0.79998168889431442"/>
        <bgColor indexed="64"/>
      </patternFill>
    </fill>
  </fills>
  <borders count="12">
    <border>
      <start/>
      <end/>
      <top/>
      <bottom/>
      <diagonal/>
    </border>
    <border>
      <start/>
      <end/>
      <top/>
      <bottom style="medium">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style="thin">
        <color indexed="64"/>
      </start>
      <end style="thin">
        <color indexed="64"/>
      </end>
      <top style="thin">
        <color indexed="64"/>
      </top>
      <bottom style="thin">
        <color indexed="64"/>
      </bottom>
      <diagonal/>
    </border>
    <border>
      <start style="thin">
        <color indexed="64"/>
      </start>
      <end/>
      <top/>
      <bottom/>
      <diagonal/>
    </border>
    <border>
      <start style="thin">
        <color indexed="64"/>
      </start>
      <end style="thin">
        <color indexed="64"/>
      </end>
      <top/>
      <bottom/>
      <diagonal/>
    </border>
    <border>
      <start style="thin">
        <color indexed="64"/>
      </start>
      <end/>
      <top/>
      <bottom style="thin">
        <color indexed="64"/>
      </bottom>
      <diagonal/>
    </border>
    <border>
      <start/>
      <end/>
      <top/>
      <bottom style="thin">
        <color indexed="64"/>
      </bottom>
      <diagonal/>
    </border>
    <border>
      <start style="thin">
        <color indexed="64"/>
      </start>
      <end style="thin">
        <color indexed="64"/>
      </end>
      <top/>
      <bottom style="thin">
        <color indexed="64"/>
      </bottom>
      <diagonal/>
    </border>
    <border>
      <start/>
      <end/>
      <top style="thin">
        <color indexed="64"/>
      </top>
      <bottom/>
      <diagonal/>
    </border>
    <border>
      <start/>
      <end/>
      <top style="thin">
        <color indexed="64"/>
      </top>
      <bottom style="medium">
        <color indexed="64"/>
      </bottom>
      <diagonal/>
    </border>
  </borders>
  <cellStyleXfs count="16">
    <xf numFmtId="0" fontId="0" fillId="0" borderId="0"/>
    <xf numFmtId="43" fontId="1" fillId="0" borderId="0" applyFont="0" applyFill="0" applyBorder="0" applyAlignment="0" applyProtection="0"/>
    <xf numFmtId="41" fontId="17" fillId="0" borderId="0" applyFont="0" applyFill="0" applyBorder="0" applyAlignment="0" applyProtection="0"/>
    <xf numFmtId="43" fontId="17" fillId="0" borderId="0" applyFont="0" applyFill="0" applyBorder="0" applyAlignment="0" applyProtection="0"/>
    <xf numFmtId="44" fontId="1" fillId="0" borderId="0" applyFont="0" applyFill="0" applyBorder="0" applyAlignment="0" applyProtection="0"/>
    <xf numFmtId="0" fontId="7" fillId="0" borderId="0"/>
    <xf numFmtId="0" fontId="17" fillId="0" borderId="0"/>
    <xf numFmtId="0" fontId="7" fillId="0" borderId="0"/>
    <xf numFmtId="166" fontId="2" fillId="0" borderId="0" applyProtection="0"/>
    <xf numFmtId="9" fontId="1" fillId="0" borderId="0" applyFont="0" applyFill="0" applyBorder="0" applyAlignment="0" applyProtection="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2" borderId="0" applyNumberFormat="0" applyFont="0" applyBorder="0" applyAlignment="0" applyProtection="0"/>
  </cellStyleXfs>
  <cellXfs count="115">
    <xf numFmtId="0" fontId="0" fillId="0" borderId="0" xfId="0"/>
    <xf numFmtId="0" fontId="5" fillId="0" borderId="0" xfId="0" applyFont="1"/>
    <xf numFmtId="0" fontId="8" fillId="0" borderId="0" xfId="0" applyFont="1"/>
    <xf numFmtId="0" fontId="8" fillId="0" borderId="0" xfId="0" applyFont="1" applyAlignment="1">
      <alignment horizontal="right"/>
    </xf>
    <xf numFmtId="0" fontId="5" fillId="0" borderId="0" xfId="0" applyFont="1" applyAlignment="1">
      <alignment horizontal="right"/>
    </xf>
    <xf numFmtId="0" fontId="5" fillId="0" borderId="0" xfId="0" applyFont="1" applyAlignment="1" applyProtection="1">
      <alignment horizontal="center"/>
      <protection locked="0"/>
    </xf>
    <xf numFmtId="0" fontId="5" fillId="0" borderId="0" xfId="0" applyFont="1" applyAlignment="1">
      <alignment horizontal="center"/>
    </xf>
    <xf numFmtId="49" fontId="5" fillId="0" borderId="0" xfId="0" applyNumberFormat="1" applyFont="1" applyAlignment="1">
      <alignment horizontal="center"/>
    </xf>
    <xf numFmtId="170" fontId="6" fillId="0" borderId="0" xfId="0" applyNumberFormat="1" applyFont="1" applyAlignment="1">
      <alignment horizontal="center"/>
    </xf>
    <xf numFmtId="0" fontId="6" fillId="0" borderId="2" xfId="0" applyFont="1" applyBorder="1" applyAlignment="1">
      <alignment horizontal="center" wrapText="1"/>
    </xf>
    <xf numFmtId="0" fontId="6" fillId="0" borderId="3" xfId="0" applyFont="1" applyBorder="1"/>
    <xf numFmtId="0" fontId="6" fillId="0" borderId="3" xfId="0" applyFont="1" applyBorder="1" applyAlignment="1">
      <alignment horizontal="center"/>
    </xf>
    <xf numFmtId="0" fontId="6" fillId="0" borderId="3" xfId="0" applyFont="1" applyBorder="1" applyAlignment="1">
      <alignment horizontal="center" wrapText="1"/>
    </xf>
    <xf numFmtId="3" fontId="6" fillId="0" borderId="4" xfId="0" applyNumberFormat="1" applyFont="1" applyBorder="1" applyAlignment="1">
      <alignment horizontal="center" wrapText="1"/>
    </xf>
    <xf numFmtId="0" fontId="5" fillId="0" borderId="2" xfId="0" applyFont="1" applyBorder="1" applyAlignment="1">
      <alignment horizontal="center"/>
    </xf>
    <xf numFmtId="0" fontId="5" fillId="0" borderId="3" xfId="0" applyFont="1" applyBorder="1"/>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6" xfId="0" applyFont="1" applyBorder="1"/>
    <xf numFmtId="0" fontId="5" fillId="0" borderId="5" xfId="0" applyFont="1" applyBorder="1"/>
    <xf numFmtId="0" fontId="7" fillId="0" borderId="0" xfId="0" applyFont="1"/>
    <xf numFmtId="0" fontId="7" fillId="0" borderId="6" xfId="0" applyFont="1" applyBorder="1"/>
    <xf numFmtId="0" fontId="5" fillId="0" borderId="7" xfId="0" applyFont="1" applyBorder="1"/>
    <xf numFmtId="0" fontId="5" fillId="0" borderId="8" xfId="0" applyFont="1" applyBorder="1"/>
    <xf numFmtId="0" fontId="7" fillId="0" borderId="8" xfId="0" applyFont="1" applyBorder="1"/>
    <xf numFmtId="0" fontId="7" fillId="0" borderId="9" xfId="0" applyFont="1" applyBorder="1"/>
    <xf numFmtId="43" fontId="5" fillId="0" borderId="0" xfId="1" applyFont="1" applyFill="1" applyBorder="1" applyAlignment="1"/>
    <xf numFmtId="0" fontId="9" fillId="0" borderId="0" xfId="0" applyFont="1"/>
    <xf numFmtId="49" fontId="5" fillId="0" borderId="0" xfId="0" applyNumberFormat="1" applyFont="1" applyAlignment="1">
      <alignment horizontal="left"/>
    </xf>
    <xf numFmtId="0" fontId="8" fillId="0" borderId="0" xfId="8" applyNumberFormat="1" applyFont="1"/>
    <xf numFmtId="166" fontId="8" fillId="0" borderId="0" xfId="8" applyFont="1"/>
    <xf numFmtId="0" fontId="7" fillId="0" borderId="0" xfId="7"/>
    <xf numFmtId="0" fontId="10" fillId="0" borderId="0" xfId="7" applyFont="1" applyAlignment="1">
      <alignment horizontal="center"/>
    </xf>
    <xf numFmtId="3" fontId="8" fillId="0" borderId="0" xfId="7" applyNumberFormat="1" applyFont="1"/>
    <xf numFmtId="3" fontId="11" fillId="0" borderId="0" xfId="7" applyNumberFormat="1" applyFont="1"/>
    <xf numFmtId="0" fontId="11" fillId="0" borderId="0" xfId="7" applyFont="1"/>
    <xf numFmtId="0" fontId="8" fillId="0" borderId="0" xfId="7" applyFont="1"/>
    <xf numFmtId="0" fontId="12" fillId="0" borderId="0" xfId="7" applyFont="1"/>
    <xf numFmtId="0" fontId="18" fillId="0" borderId="0" xfId="7" applyFont="1"/>
    <xf numFmtId="0" fontId="12" fillId="0" borderId="0" xfId="7" applyFont="1" applyAlignment="1">
      <alignment horizontal="center"/>
    </xf>
    <xf numFmtId="0" fontId="8" fillId="0" borderId="0" xfId="7" applyFont="1" applyAlignment="1">
      <alignment horizontal="center" vertical="top"/>
    </xf>
    <xf numFmtId="0" fontId="5" fillId="3" borderId="0" xfId="0" applyFont="1" applyFill="1" applyAlignment="1">
      <alignment horizontal="left" wrapText="1"/>
    </xf>
    <xf numFmtId="0" fontId="0" fillId="3" borderId="0" xfId="0" applyFill="1" applyAlignment="1">
      <alignment horizontal="left"/>
    </xf>
    <xf numFmtId="165" fontId="5" fillId="3" borderId="6" xfId="1" applyNumberFormat="1" applyFont="1" applyFill="1" applyBorder="1" applyAlignment="1"/>
    <xf numFmtId="0" fontId="5" fillId="3" borderId="5" xfId="0" applyFont="1" applyFill="1" applyBorder="1" applyAlignment="1">
      <alignment horizontal="center"/>
    </xf>
    <xf numFmtId="3" fontId="8" fillId="3" borderId="0" xfId="7" applyNumberFormat="1" applyFont="1" applyFill="1" applyAlignment="1">
      <alignment horizontal="center"/>
    </xf>
    <xf numFmtId="0" fontId="8" fillId="3" borderId="0" xfId="7" applyFont="1" applyFill="1"/>
    <xf numFmtId="44" fontId="8" fillId="0" borderId="10" xfId="4" applyFont="1" applyBorder="1"/>
    <xf numFmtId="0" fontId="13" fillId="0" borderId="0" xfId="0" applyFont="1"/>
    <xf numFmtId="0" fontId="13" fillId="0" borderId="0" xfId="0" applyFont="1" applyAlignment="1">
      <alignment horizontal="left"/>
    </xf>
    <xf numFmtId="166" fontId="13" fillId="0" borderId="0" xfId="8" applyFont="1"/>
    <xf numFmtId="0" fontId="13" fillId="0" borderId="0" xfId="8" applyNumberFormat="1" applyFont="1"/>
    <xf numFmtId="0" fontId="19" fillId="0" borderId="0" xfId="0" applyFont="1" applyAlignment="1">
      <alignment horizontal="right" vertical="center"/>
    </xf>
    <xf numFmtId="0" fontId="19" fillId="0" borderId="0" xfId="0" applyFont="1" applyAlignment="1">
      <alignment horizontal="right"/>
    </xf>
    <xf numFmtId="0" fontId="8" fillId="0" borderId="0" xfId="5" applyFont="1" applyAlignment="1">
      <alignment horizontal="center"/>
    </xf>
    <xf numFmtId="0" fontId="8" fillId="0" borderId="0" xfId="5" applyFont="1"/>
    <xf numFmtId="167" fontId="8" fillId="0" borderId="0" xfId="3" applyNumberFormat="1" applyFont="1" applyAlignment="1"/>
    <xf numFmtId="167" fontId="8" fillId="0" borderId="0" xfId="3" applyNumberFormat="1" applyFont="1" applyAlignment="1">
      <alignment horizontal="center"/>
    </xf>
    <xf numFmtId="0" fontId="10" fillId="0" borderId="8" xfId="5" applyFont="1" applyBorder="1" applyAlignment="1">
      <alignment horizontal="center" wrapText="1"/>
    </xf>
    <xf numFmtId="0" fontId="14" fillId="0" borderId="0" xfId="5" applyFont="1" applyAlignment="1">
      <alignment horizontal="center" wrapText="1"/>
    </xf>
    <xf numFmtId="0" fontId="10" fillId="0" borderId="8" xfId="2" applyNumberFormat="1" applyFont="1" applyBorder="1" applyAlignment="1">
      <alignment horizontal="center" wrapText="1"/>
    </xf>
    <xf numFmtId="49" fontId="10" fillId="0" borderId="8" xfId="3" applyNumberFormat="1" applyFont="1" applyBorder="1" applyAlignment="1">
      <alignment horizontal="center" wrapText="1"/>
    </xf>
    <xf numFmtId="167" fontId="8" fillId="0" borderId="0" xfId="3" applyNumberFormat="1" applyFont="1"/>
    <xf numFmtId="0" fontId="14" fillId="0" borderId="0" xfId="5" applyFont="1" applyAlignment="1">
      <alignment horizontal="left"/>
    </xf>
    <xf numFmtId="43" fontId="8" fillId="3" borderId="0" xfId="1" applyFont="1" applyFill="1" applyAlignment="1">
      <alignment horizontal="center"/>
    </xf>
    <xf numFmtId="0" fontId="8" fillId="3" borderId="0" xfId="6" applyFont="1" applyFill="1" applyAlignment="1">
      <alignment horizontal="left"/>
    </xf>
    <xf numFmtId="0" fontId="0" fillId="3" borderId="0" xfId="0" applyFill="1"/>
    <xf numFmtId="167" fontId="8" fillId="3" borderId="0" xfId="3" applyNumberFormat="1" applyFont="1" applyFill="1"/>
    <xf numFmtId="167" fontId="8" fillId="3" borderId="0" xfId="1" applyNumberFormat="1" applyFont="1" applyFill="1" applyAlignment="1">
      <alignment horizontal="left"/>
    </xf>
    <xf numFmtId="0" fontId="8" fillId="0" borderId="0" xfId="0" applyFont="1" applyAlignment="1">
      <alignment horizontal="left"/>
    </xf>
    <xf numFmtId="0" fontId="8" fillId="3" borderId="0" xfId="0" applyFont="1" applyFill="1"/>
    <xf numFmtId="0" fontId="8" fillId="3" borderId="0" xfId="0" applyFont="1" applyFill="1" applyAlignment="1">
      <alignment horizontal="right"/>
    </xf>
    <xf numFmtId="3" fontId="8" fillId="0" borderId="0" xfId="0" applyNumberFormat="1" applyFont="1"/>
    <xf numFmtId="0" fontId="8" fillId="0" borderId="0" xfId="0" applyFont="1" applyAlignment="1">
      <alignment horizontal="center"/>
    </xf>
    <xf numFmtId="49" fontId="8" fillId="0" borderId="0" xfId="0" applyNumberFormat="1" applyFont="1" applyAlignment="1">
      <alignment horizontal="left"/>
    </xf>
    <xf numFmtId="49" fontId="8" fillId="0" borderId="0" xfId="0" applyNumberFormat="1" applyFont="1" applyAlignment="1">
      <alignment horizontal="center"/>
    </xf>
    <xf numFmtId="0" fontId="8" fillId="0" borderId="1" xfId="0" applyFont="1" applyBorder="1" applyAlignment="1">
      <alignment horizontal="center"/>
    </xf>
    <xf numFmtId="49" fontId="20" fillId="0" borderId="0" xfId="0" applyNumberFormat="1" applyFont="1"/>
    <xf numFmtId="3" fontId="8" fillId="0" borderId="1" xfId="0" applyNumberFormat="1" applyFont="1" applyBorder="1" applyAlignment="1">
      <alignment horizontal="center"/>
    </xf>
    <xf numFmtId="168" fontId="8" fillId="3" borderId="0" xfId="1" applyNumberFormat="1" applyFont="1" applyFill="1"/>
    <xf numFmtId="43" fontId="8" fillId="0" borderId="0" xfId="1" applyFont="1" applyAlignment="1"/>
    <xf numFmtId="44" fontId="8" fillId="0" borderId="0" xfId="4" applyFont="1" applyFill="1" applyBorder="1"/>
    <xf numFmtId="44" fontId="8" fillId="0" borderId="0" xfId="4" applyFont="1"/>
    <xf numFmtId="164" fontId="8" fillId="0" borderId="0" xfId="0" applyNumberFormat="1" applyFont="1"/>
    <xf numFmtId="164" fontId="8" fillId="0" borderId="0" xfId="0" applyNumberFormat="1" applyFont="1" applyAlignment="1">
      <alignment horizontal="center"/>
    </xf>
    <xf numFmtId="169" fontId="8" fillId="0" borderId="0" xfId="9" applyNumberFormat="1" applyFont="1"/>
    <xf numFmtId="169" fontId="8" fillId="0" borderId="0" xfId="9" applyNumberFormat="1" applyFont="1" applyAlignment="1">
      <alignment horizontal="left"/>
    </xf>
    <xf numFmtId="164" fontId="8" fillId="0" borderId="1" xfId="0" applyNumberFormat="1" applyFont="1" applyBorder="1" applyAlignment="1">
      <alignment horizontal="center"/>
    </xf>
    <xf numFmtId="43" fontId="8" fillId="0" borderId="0" xfId="1" applyFont="1"/>
    <xf numFmtId="43" fontId="8" fillId="0" borderId="0" xfId="1" applyFont="1" applyFill="1" applyBorder="1"/>
    <xf numFmtId="43" fontId="8" fillId="0" borderId="0" xfId="1" applyFont="1" applyFill="1"/>
    <xf numFmtId="43" fontId="8" fillId="0" borderId="0" xfId="1" applyFont="1" applyFill="1" applyAlignment="1"/>
    <xf numFmtId="0" fontId="8" fillId="0" borderId="0" xfId="8" applyNumberFormat="1" applyFont="1" applyAlignment="1">
      <alignment horizontal="right"/>
    </xf>
    <xf numFmtId="0" fontId="15" fillId="0" borderId="0" xfId="0" applyFont="1" applyAlignment="1">
      <alignment horizontal="center"/>
    </xf>
    <xf numFmtId="0" fontId="5" fillId="0" borderId="0" xfId="0" quotePrefix="1" applyFont="1" applyAlignment="1">
      <alignment horizontal="center" vertical="center"/>
    </xf>
    <xf numFmtId="0" fontId="16" fillId="0" borderId="0" xfId="0" applyFont="1" applyAlignment="1">
      <alignment horizontal="center"/>
    </xf>
    <xf numFmtId="0" fontId="8" fillId="0" borderId="0" xfId="8" applyNumberFormat="1" applyFont="1" applyAlignment="1">
      <alignment horizontal="right" vertical="top"/>
    </xf>
    <xf numFmtId="0" fontId="5" fillId="0" borderId="0" xfId="0" quotePrefix="1" applyFont="1" applyAlignment="1">
      <alignment horizontal="center" vertical="top"/>
    </xf>
    <xf numFmtId="165" fontId="8" fillId="3" borderId="0" xfId="8" applyNumberFormat="1" applyFont="1" applyFill="1"/>
    <xf numFmtId="2" fontId="8" fillId="0" borderId="0" xfId="1" applyNumberFormat="1" applyFont="1"/>
    <xf numFmtId="2" fontId="8" fillId="0" borderId="0" xfId="1" applyNumberFormat="1" applyFont="1" applyAlignment="1"/>
    <xf numFmtId="43" fontId="8" fillId="0" borderId="0" xfId="1" applyFont="1" applyAlignment="1">
      <alignment horizontal="left" indent="1"/>
    </xf>
    <xf numFmtId="167" fontId="8" fillId="3" borderId="0" xfId="1" applyNumberFormat="1" applyFont="1" applyFill="1"/>
    <xf numFmtId="171" fontId="8" fillId="0" borderId="0" xfId="7" applyNumberFormat="1" applyFont="1"/>
    <xf numFmtId="165" fontId="8" fillId="0" borderId="11" xfId="8" applyNumberFormat="1" applyFont="1" applyBorder="1"/>
    <xf numFmtId="171" fontId="7" fillId="0" borderId="0" xfId="7" applyNumberFormat="1"/>
    <xf numFmtId="0" fontId="8" fillId="0" borderId="0" xfId="0" applyFont="1" applyAlignment="1">
      <alignment horizontal="left" wrapText="1"/>
    </xf>
    <xf numFmtId="0" fontId="10" fillId="0" borderId="0" xfId="7" applyFont="1" applyAlignment="1">
      <alignment horizontal="center"/>
    </xf>
    <xf numFmtId="0" fontId="8" fillId="0" borderId="0" xfId="7" applyFont="1" applyAlignment="1">
      <alignment horizontal="left" vertical="top" wrapText="1"/>
    </xf>
    <xf numFmtId="0" fontId="8" fillId="0" borderId="0" xfId="7" applyFont="1" applyAlignment="1">
      <alignment horizontal="left" vertical="top"/>
    </xf>
    <xf numFmtId="49" fontId="16" fillId="0" borderId="0" xfId="0" applyNumberFormat="1" applyFont="1" applyAlignment="1">
      <alignment horizontal="center"/>
    </xf>
    <xf numFmtId="3" fontId="5" fillId="0" borderId="0" xfId="0" applyNumberFormat="1" applyFont="1" applyAlignment="1" applyProtection="1">
      <alignment horizontal="center"/>
      <protection locked="0"/>
    </xf>
    <xf numFmtId="0" fontId="5" fillId="0" borderId="0" xfId="0" applyFont="1" applyAlignment="1">
      <alignment horizontal="left" wrapText="1"/>
    </xf>
    <xf numFmtId="0" fontId="5" fillId="0" borderId="0" xfId="0" applyFont="1" applyAlignment="1">
      <alignment horizontal="right"/>
    </xf>
    <xf numFmtId="0" fontId="8" fillId="0" borderId="0" xfId="5" applyFont="1" applyAlignment="1">
      <alignment horizontal="left" wrapText="1"/>
    </xf>
  </cellXfs>
  <cellStyles count="16">
    <cellStyle name="Comma" xfId="1" builtinId="3"/>
    <cellStyle name="Comma [0] 2" xfId="2" xr:uid="{00000000-0005-0000-0000-000001000000}"/>
    <cellStyle name="Comma 7" xfId="3" xr:uid="{00000000-0005-0000-0000-000002000000}"/>
    <cellStyle name="Currency" xfId="4" builtinId="4"/>
    <cellStyle name="Normal" xfId="0" builtinId="0"/>
    <cellStyle name="Normal 4 2" xfId="5" xr:uid="{00000000-0005-0000-0000-000005000000}"/>
    <cellStyle name="Normal 9" xfId="6" xr:uid="{00000000-0005-0000-0000-000006000000}"/>
    <cellStyle name="Normal_ATSI Attachment H-20A-Appendix A- Schedule 1A_7-29-2010 " xfId="7" xr:uid="{00000000-0005-0000-0000-000007000000}"/>
    <cellStyle name="Normal_FN1 Ratebase Draft SPP template (6-11-04) v2" xfId="8" xr:uid="{00000000-0005-0000-0000-000008000000}"/>
    <cellStyle name="Percent" xfId="9" builtinId="5"/>
    <cellStyle name="PSChar" xfId="10" xr:uid="{00000000-0005-0000-0000-00000A000000}"/>
    <cellStyle name="PSDate" xfId="11" xr:uid="{00000000-0005-0000-0000-00000B000000}"/>
    <cellStyle name="PSDec" xfId="12" xr:uid="{00000000-0005-0000-0000-00000C000000}"/>
    <cellStyle name="PSHeading" xfId="13" xr:uid="{00000000-0005-0000-0000-00000D000000}"/>
    <cellStyle name="PSInt" xfId="14" xr:uid="{00000000-0005-0000-0000-00000E000000}"/>
    <cellStyle name="PSSpacer"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calcChain" Target="calcChain.xml"/><Relationship Id="rId13" Type="http://purl.oclc.org/ooxml/officeDocument/relationships/customXml" Target="../customXml/item5.xml"/><Relationship Id="rId3" Type="http://purl.oclc.org/ooxml/officeDocument/relationships/worksheet" Target="worksheets/sheet3.xml"/><Relationship Id="rId7" Type="http://purl.oclc.org/ooxml/officeDocument/relationships/sharedStrings" Target="sharedStrings.xml"/><Relationship Id="rId12" Type="http://purl.oclc.org/ooxml/officeDocument/relationships/customXml" Target="../customXml/item4.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tyles" Target="styles.xml"/><Relationship Id="rId11" Type="http://purl.oclc.org/ooxml/officeDocument/relationships/customXml" Target="../customXml/item3.xml"/><Relationship Id="rId5" Type="http://purl.oclc.org/ooxml/officeDocument/relationships/theme" Target="theme/theme1.xml"/><Relationship Id="rId10" Type="http://purl.oclc.org/ooxml/officeDocument/relationships/customXml" Target="../customXml/item2.xml"/><Relationship Id="rId4" Type="http://purl.oclc.org/ooxml/officeDocument/relationships/worksheet" Target="worksheets/sheet4.xml"/><Relationship Id="rId9" Type="http://purl.oclc.org/ooxml/officeDocument/relationships/customXml" Target="../customXml/item1.xml"/></Relationships>
</file>

<file path=xl/theme/theme1.xml><?xml version="1.0" encoding="utf-8"?>
<a:theme xmlns:a="http://purl.oclc.org/ooxml/drawingml/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purl.oclc.org/ooxml/officeDocument/relationships/printerSettings" Target="../printerSettings/printerSettings3.bin"/><Relationship Id="rId2" Type="http://purl.oclc.org/ooxml/officeDocument/relationships/printerSettings" Target="../printerSettings/printerSettings2.bin"/><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4.bin"/></Relationships>
</file>

<file path=xl/worksheets/_rels/sheet3.xml.rels><?xml version="1.0" encoding="UTF-8" standalone="yes"?>
<Relationships xmlns="http://schemas.openxmlformats.org/package/2006/relationships"><Relationship Id="rId3" Type="http://purl.oclc.org/ooxml/officeDocument/relationships/printerSettings" Target="../printerSettings/printerSettings7.bin"/><Relationship Id="rId2" Type="http://purl.oclc.org/ooxml/officeDocument/relationships/printerSettings" Target="../printerSettings/printerSettings6.bin"/><Relationship Id="rId1" Type="http://purl.oclc.org/ooxml/officeDocument/relationships/printerSettings" Target="../printerSettings/printerSettings5.bin"/></Relationships>
</file>

<file path=xl/worksheets/_rels/sheet4.xml.rels><?xml version="1.0" encoding="UTF-8" standalone="yes"?>
<Relationships xmlns="http://schemas.openxmlformats.org/package/2006/relationships"><Relationship Id="rId1" Type="http://purl.oclc.org/ooxml/officeDocument/relationships/printerSettings" Target="../printerSettings/printerSettings8.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86"/>
  <sheetViews>
    <sheetView tabSelected="1" view="pageBreakPreview" zoomScale="90" zoomScaleNormal="100" zoomScaleSheetLayoutView="90" workbookViewId="0"/>
  </sheetViews>
  <sheetFormatPr defaultColWidth="11.42578125" defaultRowHeight="15.75"/>
  <cols>
    <col min="1" max="1" width="11.42578125" style="30"/>
    <col min="2" max="2" width="75" style="30" bestFit="1" customWidth="1"/>
    <col min="3" max="3" width="41.5703125" style="30" bestFit="1" customWidth="1"/>
    <col min="4" max="4" width="17.42578125" style="30" customWidth="1"/>
    <col min="5" max="7" width="11.42578125" style="30"/>
    <col min="8" max="8" width="3.42578125" style="30" customWidth="1"/>
    <col min="9" max="9" width="16.5703125" style="30" bestFit="1" customWidth="1"/>
    <col min="10" max="10" width="11.42578125" style="30"/>
    <col min="11" max="11" width="22" style="30" customWidth="1"/>
    <col min="12" max="16384" width="11.42578125" style="30"/>
  </cols>
  <sheetData>
    <row r="1" spans="1:12" ht="16.5" customHeight="1">
      <c r="A1" s="48"/>
      <c r="B1" s="48"/>
      <c r="C1" s="48"/>
      <c r="D1" s="49"/>
      <c r="E1" s="48"/>
      <c r="F1" s="48"/>
      <c r="G1" s="48"/>
      <c r="H1" s="48"/>
      <c r="I1" s="2"/>
      <c r="J1" s="69" t="s">
        <v>141</v>
      </c>
      <c r="K1" s="3"/>
      <c r="L1" s="50"/>
    </row>
    <row r="2" spans="1:12" ht="16.5" customHeight="1">
      <c r="A2" s="2"/>
      <c r="B2" s="2"/>
      <c r="C2" s="2"/>
      <c r="D2" s="69"/>
      <c r="E2" s="2"/>
      <c r="F2" s="2"/>
      <c r="G2" s="2"/>
      <c r="H2" s="2"/>
      <c r="I2" s="2"/>
      <c r="J2" s="2"/>
      <c r="K2" s="3" t="s">
        <v>41</v>
      </c>
      <c r="L2" s="50"/>
    </row>
    <row r="3" spans="1:12" ht="18.75">
      <c r="A3" s="2"/>
      <c r="B3" s="2" t="s">
        <v>3</v>
      </c>
      <c r="C3" s="93" t="s">
        <v>49</v>
      </c>
      <c r="D3" s="69"/>
      <c r="E3" s="2"/>
      <c r="F3" s="2"/>
      <c r="G3" s="2"/>
      <c r="H3" s="2"/>
      <c r="I3" s="70"/>
      <c r="J3" s="70"/>
      <c r="K3" s="71" t="s">
        <v>87</v>
      </c>
      <c r="L3" s="50"/>
    </row>
    <row r="4" spans="1:12">
      <c r="A4" s="2"/>
      <c r="B4" s="2"/>
      <c r="C4" s="72"/>
      <c r="D4" s="72"/>
      <c r="E4" s="72"/>
      <c r="F4" s="72"/>
      <c r="G4" s="72"/>
      <c r="H4" s="2"/>
      <c r="I4" s="2"/>
      <c r="J4" s="2"/>
      <c r="K4" s="2"/>
      <c r="L4" s="50"/>
    </row>
    <row r="5" spans="1:12">
      <c r="A5" s="73" t="s">
        <v>0</v>
      </c>
      <c r="B5" s="73" t="s">
        <v>4</v>
      </c>
      <c r="C5" s="73" t="s">
        <v>5</v>
      </c>
      <c r="D5" s="73" t="s">
        <v>6</v>
      </c>
      <c r="E5" s="72" t="s">
        <v>2</v>
      </c>
      <c r="F5" s="72"/>
      <c r="G5" s="74" t="s">
        <v>7</v>
      </c>
      <c r="H5" s="72"/>
      <c r="I5" s="75" t="s">
        <v>8</v>
      </c>
      <c r="J5" s="2"/>
      <c r="K5" s="2"/>
      <c r="L5" s="50"/>
    </row>
    <row r="6" spans="1:12" ht="16.5" thickBot="1">
      <c r="A6" s="76" t="s">
        <v>1</v>
      </c>
      <c r="B6" s="2"/>
      <c r="C6" s="2"/>
      <c r="D6" s="77"/>
      <c r="E6" s="2"/>
      <c r="F6" s="2"/>
      <c r="G6" s="2"/>
      <c r="H6" s="2"/>
      <c r="I6" s="2"/>
      <c r="J6" s="2"/>
      <c r="K6" s="2"/>
      <c r="L6" s="50"/>
    </row>
    <row r="7" spans="1:12">
      <c r="A7" s="73"/>
      <c r="B7" s="73"/>
      <c r="C7" s="73"/>
      <c r="D7" s="73"/>
      <c r="E7" s="72"/>
      <c r="F7" s="72"/>
      <c r="G7" s="74"/>
      <c r="H7" s="72"/>
      <c r="I7" s="75" t="s">
        <v>13</v>
      </c>
      <c r="J7" s="2"/>
      <c r="K7" s="2"/>
      <c r="L7" s="50"/>
    </row>
    <row r="8" spans="1:12" ht="16.5" customHeight="1">
      <c r="A8" s="29">
        <v>1</v>
      </c>
      <c r="B8" s="30" t="s">
        <v>10</v>
      </c>
      <c r="C8" s="30" t="s">
        <v>50</v>
      </c>
      <c r="I8" s="98">
        <v>117059481.5078986</v>
      </c>
      <c r="L8" s="50"/>
    </row>
    <row r="9" spans="1:12" ht="16.5" customHeight="1">
      <c r="A9" s="29">
        <v>2</v>
      </c>
      <c r="B9" s="30" t="s">
        <v>11</v>
      </c>
      <c r="C9" s="30" t="s">
        <v>50</v>
      </c>
      <c r="I9" s="98">
        <v>110745451.80101661</v>
      </c>
      <c r="L9" s="50"/>
    </row>
    <row r="10" spans="1:12" ht="16.5" customHeight="1">
      <c r="A10" s="29">
        <v>3</v>
      </c>
      <c r="B10" s="30" t="s">
        <v>9</v>
      </c>
      <c r="C10" s="30" t="s">
        <v>50</v>
      </c>
      <c r="I10" s="98">
        <v>0</v>
      </c>
      <c r="L10" s="50"/>
    </row>
    <row r="11" spans="1:12" ht="16.5" thickBot="1">
      <c r="A11" s="29">
        <v>4</v>
      </c>
      <c r="B11" s="30" t="s">
        <v>51</v>
      </c>
      <c r="I11" s="104">
        <f>SUM(I8:I10)</f>
        <v>227804933.3089152</v>
      </c>
      <c r="L11" s="50"/>
    </row>
    <row r="12" spans="1:12">
      <c r="A12" s="29"/>
      <c r="L12" s="50"/>
    </row>
    <row r="13" spans="1:12">
      <c r="A13" s="29"/>
      <c r="L13" s="50"/>
    </row>
    <row r="14" spans="1:12">
      <c r="A14" s="29"/>
      <c r="L14" s="50"/>
    </row>
    <row r="15" spans="1:12" ht="16.5" thickBot="1">
      <c r="A15" s="29"/>
      <c r="B15" s="2" t="s">
        <v>12</v>
      </c>
      <c r="C15" s="2"/>
      <c r="D15" s="72"/>
      <c r="E15" s="2"/>
      <c r="F15" s="2"/>
      <c r="G15" s="2"/>
      <c r="H15" s="2"/>
      <c r="I15" s="78" t="s">
        <v>13</v>
      </c>
      <c r="L15" s="50"/>
    </row>
    <row r="16" spans="1:12" ht="16.5" customHeight="1">
      <c r="A16" s="29">
        <v>5</v>
      </c>
      <c r="B16" s="2" t="s">
        <v>14</v>
      </c>
      <c r="C16" s="2"/>
      <c r="D16" s="72"/>
      <c r="E16" s="2"/>
      <c r="F16" s="2"/>
      <c r="G16" s="2" t="s">
        <v>15</v>
      </c>
      <c r="H16" s="2"/>
      <c r="I16" s="79">
        <v>9653.0480000000007</v>
      </c>
      <c r="L16" s="50"/>
    </row>
    <row r="17" spans="1:12" ht="16.5" customHeight="1">
      <c r="A17" s="29">
        <v>6</v>
      </c>
      <c r="B17" s="2" t="s">
        <v>16</v>
      </c>
      <c r="C17" s="72"/>
      <c r="D17" s="72"/>
      <c r="E17" s="72"/>
      <c r="F17" s="72"/>
      <c r="G17" s="2" t="s">
        <v>43</v>
      </c>
      <c r="H17" s="72"/>
      <c r="I17" s="79">
        <v>7957.5331666666671</v>
      </c>
      <c r="L17" s="50"/>
    </row>
    <row r="18" spans="1:12" ht="16.5" customHeight="1">
      <c r="A18" s="29"/>
      <c r="B18" s="2"/>
      <c r="C18" s="2"/>
      <c r="D18" s="2"/>
      <c r="E18" s="2"/>
      <c r="F18" s="2"/>
      <c r="G18" s="2"/>
      <c r="H18" s="2"/>
      <c r="I18" s="72"/>
      <c r="L18" s="50"/>
    </row>
    <row r="19" spans="1:12" ht="16.5" thickBot="1">
      <c r="A19" s="29"/>
      <c r="B19" s="2"/>
      <c r="C19" s="2"/>
      <c r="D19" s="76" t="s">
        <v>13</v>
      </c>
      <c r="E19" s="2"/>
      <c r="F19" s="2"/>
      <c r="G19" s="2"/>
      <c r="H19" s="2"/>
      <c r="I19" s="72"/>
      <c r="L19" s="50"/>
    </row>
    <row r="20" spans="1:12">
      <c r="A20" s="29">
        <v>7</v>
      </c>
      <c r="B20" s="2" t="s">
        <v>17</v>
      </c>
      <c r="C20" s="2" t="s">
        <v>35</v>
      </c>
      <c r="D20" s="80">
        <f>I11/I16</f>
        <v>23599.274893164853</v>
      </c>
      <c r="E20" s="2"/>
      <c r="F20" s="81"/>
      <c r="G20" s="2"/>
      <c r="H20" s="2"/>
      <c r="I20" s="2"/>
      <c r="L20" s="50"/>
    </row>
    <row r="21" spans="1:12">
      <c r="A21" s="29"/>
      <c r="B21" s="2"/>
      <c r="C21" s="2"/>
      <c r="D21" s="82"/>
      <c r="E21" s="2"/>
      <c r="F21" s="83"/>
      <c r="G21" s="2"/>
      <c r="H21" s="2"/>
      <c r="I21" s="2"/>
      <c r="L21" s="50"/>
    </row>
    <row r="22" spans="1:12">
      <c r="A22" s="29"/>
      <c r="B22" s="2"/>
      <c r="C22" s="2"/>
      <c r="D22" s="84" t="s">
        <v>18</v>
      </c>
      <c r="E22" s="83"/>
      <c r="F22" s="85"/>
      <c r="G22" s="86"/>
      <c r="H22" s="2"/>
      <c r="I22" s="73" t="s">
        <v>19</v>
      </c>
      <c r="L22" s="50"/>
    </row>
    <row r="23" spans="1:12" ht="16.5" thickBot="1">
      <c r="A23" s="29"/>
      <c r="B23" s="2"/>
      <c r="C23" s="2"/>
      <c r="D23" s="87" t="s">
        <v>13</v>
      </c>
      <c r="E23" s="73"/>
      <c r="F23" s="73"/>
      <c r="G23" s="73"/>
      <c r="H23" s="73"/>
      <c r="I23" s="76" t="s">
        <v>13</v>
      </c>
      <c r="L23" s="50"/>
    </row>
    <row r="24" spans="1:12" ht="16.5" customHeight="1">
      <c r="A24" s="29">
        <v>8</v>
      </c>
      <c r="B24" s="2" t="s">
        <v>20</v>
      </c>
      <c r="C24" s="2" t="s">
        <v>36</v>
      </c>
      <c r="D24" s="101">
        <f>I11/I17</f>
        <v>28627.582007847348</v>
      </c>
      <c r="E24" s="89"/>
      <c r="F24" s="88"/>
      <c r="G24" s="88"/>
      <c r="H24" s="88"/>
      <c r="I24" s="88">
        <f>I11/I17</f>
        <v>28627.582007847348</v>
      </c>
      <c r="L24" s="50"/>
    </row>
    <row r="25" spans="1:12" ht="16.5" customHeight="1">
      <c r="A25" s="29">
        <v>9</v>
      </c>
      <c r="B25" s="2" t="s">
        <v>21</v>
      </c>
      <c r="C25" s="2" t="s">
        <v>37</v>
      </c>
      <c r="D25" s="99">
        <f>D24/12</f>
        <v>2385.6318339872792</v>
      </c>
      <c r="E25" s="89"/>
      <c r="F25" s="88"/>
      <c r="G25" s="88"/>
      <c r="H25" s="88"/>
      <c r="I25" s="99">
        <f>I24/12</f>
        <v>2385.6318339872792</v>
      </c>
      <c r="L25" s="50"/>
    </row>
    <row r="26" spans="1:12" ht="16.5" customHeight="1">
      <c r="A26" s="29">
        <v>10</v>
      </c>
      <c r="B26" s="2" t="s">
        <v>22</v>
      </c>
      <c r="C26" s="69" t="s">
        <v>38</v>
      </c>
      <c r="D26" s="99">
        <f>D24/52</f>
        <v>550.53042322783358</v>
      </c>
      <c r="E26" s="89"/>
      <c r="F26" s="90"/>
      <c r="G26" s="91"/>
      <c r="H26" s="88"/>
      <c r="I26" s="99">
        <f>I24/52</f>
        <v>550.53042322783358</v>
      </c>
      <c r="L26" s="50"/>
    </row>
    <row r="27" spans="1:12">
      <c r="A27" s="29">
        <v>11</v>
      </c>
      <c r="B27" s="2" t="s">
        <v>23</v>
      </c>
      <c r="C27" s="69" t="s">
        <v>39</v>
      </c>
      <c r="D27" s="99">
        <f>D26/5</f>
        <v>110.10608464556671</v>
      </c>
      <c r="E27" s="89"/>
      <c r="F27" s="90"/>
      <c r="G27" s="91"/>
      <c r="H27" s="88"/>
      <c r="I27" s="99">
        <f>I26/7</f>
        <v>78.647203318261944</v>
      </c>
      <c r="L27" s="50"/>
    </row>
    <row r="28" spans="1:12">
      <c r="A28" s="29">
        <v>12</v>
      </c>
      <c r="B28" s="2" t="s">
        <v>24</v>
      </c>
      <c r="C28" s="2" t="s">
        <v>40</v>
      </c>
      <c r="D28" s="99">
        <f>D24/4160</f>
        <v>6.8816302903479203</v>
      </c>
      <c r="E28" s="89"/>
      <c r="F28" s="90"/>
      <c r="G28" s="91"/>
      <c r="H28" s="88"/>
      <c r="I28" s="100">
        <f>I24/8760</f>
        <v>3.2679888136812041</v>
      </c>
      <c r="L28" s="50"/>
    </row>
    <row r="29" spans="1:12">
      <c r="A29" s="29"/>
      <c r="L29" s="50"/>
    </row>
    <row r="30" spans="1:12">
      <c r="A30" s="29"/>
      <c r="L30" s="50"/>
    </row>
    <row r="31" spans="1:12">
      <c r="A31" s="29"/>
      <c r="L31" s="50"/>
    </row>
    <row r="32" spans="1:12" ht="16.5" customHeight="1">
      <c r="A32" s="29" t="s">
        <v>42</v>
      </c>
      <c r="L32" s="50"/>
    </row>
    <row r="33" spans="1:12" ht="16.5" customHeight="1">
      <c r="A33" s="92" t="s">
        <v>32</v>
      </c>
      <c r="B33" s="30" t="s">
        <v>52</v>
      </c>
      <c r="L33" s="50"/>
    </row>
    <row r="34" spans="1:12" ht="34.35" customHeight="1">
      <c r="A34" s="96" t="s">
        <v>33</v>
      </c>
      <c r="B34" s="106" t="s">
        <v>64</v>
      </c>
      <c r="C34" s="106"/>
      <c r="D34" s="106"/>
      <c r="E34" s="106"/>
      <c r="F34" s="106"/>
      <c r="G34" s="106"/>
      <c r="H34" s="106"/>
      <c r="I34" s="106"/>
      <c r="J34" s="106"/>
      <c r="K34" s="106"/>
      <c r="L34" s="50"/>
    </row>
    <row r="35" spans="1:12">
      <c r="A35" s="29"/>
      <c r="L35" s="50"/>
    </row>
    <row r="36" spans="1:12">
      <c r="A36" s="51"/>
      <c r="B36" s="50"/>
      <c r="C36" s="50"/>
      <c r="D36" s="50"/>
      <c r="E36" s="50"/>
      <c r="F36" s="50"/>
      <c r="G36" s="50"/>
      <c r="H36" s="50"/>
      <c r="I36" s="50"/>
      <c r="J36" s="50"/>
      <c r="K36" s="50"/>
      <c r="L36" s="50"/>
    </row>
    <row r="37" spans="1:12">
      <c r="A37" s="51"/>
      <c r="B37" s="50"/>
      <c r="C37" s="50"/>
      <c r="D37" s="50"/>
      <c r="E37" s="50"/>
      <c r="F37" s="50"/>
      <c r="G37" s="50"/>
      <c r="H37" s="50"/>
      <c r="I37" s="50"/>
      <c r="J37" s="50"/>
      <c r="K37" s="50"/>
      <c r="L37" s="50"/>
    </row>
    <row r="38" spans="1:12">
      <c r="A38" s="51"/>
      <c r="B38" s="50"/>
      <c r="C38" s="50"/>
      <c r="D38" s="50"/>
      <c r="E38" s="50"/>
      <c r="F38" s="50"/>
      <c r="G38" s="50"/>
      <c r="H38" s="50"/>
      <c r="I38" s="50"/>
      <c r="J38" s="50"/>
      <c r="K38" s="50"/>
      <c r="L38" s="50"/>
    </row>
    <row r="39" spans="1:12">
      <c r="A39" s="51"/>
      <c r="B39" s="50"/>
      <c r="C39" s="50"/>
      <c r="D39" s="50"/>
      <c r="E39" s="50"/>
      <c r="F39" s="50"/>
      <c r="G39" s="50"/>
      <c r="H39" s="50"/>
      <c r="I39" s="50"/>
      <c r="J39" s="50"/>
      <c r="K39" s="50"/>
      <c r="L39" s="50"/>
    </row>
    <row r="40" spans="1:12" ht="16.5" customHeight="1">
      <c r="A40" s="51"/>
      <c r="B40" s="50"/>
      <c r="C40" s="50"/>
      <c r="D40" s="50"/>
      <c r="E40" s="50"/>
      <c r="F40" s="50"/>
      <c r="G40" s="50"/>
      <c r="H40" s="50"/>
      <c r="I40" s="50"/>
      <c r="J40" s="50"/>
      <c r="K40" s="50"/>
      <c r="L40" s="50"/>
    </row>
    <row r="41" spans="1:12" ht="16.5" customHeight="1">
      <c r="A41" s="29"/>
    </row>
    <row r="42" spans="1:12" ht="16.5" customHeight="1">
      <c r="A42" s="29"/>
    </row>
    <row r="43" spans="1:12">
      <c r="A43" s="29"/>
    </row>
    <row r="44" spans="1:12">
      <c r="A44" s="29"/>
    </row>
    <row r="45" spans="1:12">
      <c r="A45" s="29"/>
    </row>
    <row r="46" spans="1:12">
      <c r="A46" s="29"/>
    </row>
    <row r="47" spans="1:12">
      <c r="A47" s="29"/>
    </row>
    <row r="48" spans="1:12" ht="16.5" customHeight="1">
      <c r="A48" s="29"/>
    </row>
    <row r="49" spans="1:1" ht="16.5" customHeight="1">
      <c r="A49" s="29"/>
    </row>
    <row r="50" spans="1:1" ht="16.5" customHeight="1">
      <c r="A50" s="29"/>
    </row>
    <row r="51" spans="1:1">
      <c r="A51" s="29"/>
    </row>
    <row r="52" spans="1:1">
      <c r="A52" s="29"/>
    </row>
    <row r="56" spans="1:1" ht="16.5" customHeight="1"/>
    <row r="57" spans="1:1" ht="16.5" customHeight="1"/>
    <row r="58" spans="1:1" ht="16.5" customHeight="1"/>
    <row r="64" spans="1:1" ht="16.5" customHeight="1"/>
    <row r="65" ht="16.5" customHeight="1"/>
    <row r="66" ht="16.5" customHeight="1"/>
    <row r="72" ht="16.5" customHeight="1"/>
    <row r="73" ht="16.5" customHeight="1"/>
    <row r="74" ht="16.5" customHeight="1"/>
    <row r="80" ht="16.5" customHeight="1"/>
    <row r="81" ht="16.5" customHeight="1"/>
    <row r="82" ht="16.5" customHeight="1"/>
    <row r="88" ht="16.5" customHeight="1"/>
    <row r="89" ht="16.5" customHeight="1"/>
    <row r="90" ht="16.5" customHeight="1"/>
    <row r="96" ht="16.5" customHeight="1"/>
    <row r="97" ht="16.5" customHeight="1"/>
    <row r="98" ht="16.5" customHeight="1"/>
    <row r="104" ht="16.5" customHeight="1"/>
    <row r="105" ht="16.5" customHeight="1"/>
    <row r="106" ht="16.5" customHeight="1"/>
    <row r="112" ht="16.5" customHeight="1"/>
    <row r="113" ht="16.5" customHeight="1"/>
    <row r="114" ht="16.5" customHeight="1"/>
    <row r="120" ht="16.5" customHeight="1"/>
    <row r="121" ht="16.5" customHeight="1"/>
    <row r="122" ht="16.5" customHeight="1"/>
    <row r="128" ht="16.5" customHeight="1"/>
    <row r="129" ht="16.5" customHeight="1"/>
    <row r="130" ht="16.5" customHeight="1"/>
    <row r="136" ht="16.5" customHeight="1"/>
    <row r="137" ht="16.5" customHeight="1"/>
    <row r="138" ht="16.5" customHeight="1"/>
    <row r="144" ht="16.5" customHeight="1"/>
    <row r="145" ht="16.5" customHeight="1"/>
    <row r="146" ht="16.5" customHeight="1"/>
    <row r="152" ht="16.5" customHeight="1"/>
    <row r="153" ht="16.5" customHeight="1"/>
    <row r="154" ht="16.5" customHeight="1"/>
    <row r="160" ht="16.5" customHeight="1"/>
    <row r="161" ht="16.5" customHeight="1"/>
    <row r="162" ht="16.5" customHeight="1"/>
    <row r="168" ht="16.5" customHeight="1"/>
    <row r="169" ht="16.5" customHeight="1"/>
    <row r="170" ht="16.5" customHeight="1"/>
    <row r="176" ht="16.5" customHeight="1"/>
    <row r="177" ht="16.5" customHeight="1"/>
    <row r="178" ht="16.5" customHeight="1"/>
    <row r="184" ht="16.5" customHeight="1"/>
    <row r="185" ht="16.5" customHeight="1"/>
    <row r="186" ht="16.5" customHeight="1"/>
    <row r="192" ht="16.5" customHeight="1"/>
    <row r="193" ht="16.5" customHeight="1"/>
    <row r="194" ht="16.5" customHeight="1"/>
    <row r="200" ht="16.5" customHeight="1"/>
    <row r="201" ht="16.5" customHeight="1"/>
    <row r="202" ht="16.5" customHeight="1"/>
    <row r="208" ht="16.5" customHeight="1"/>
    <row r="209" ht="16.5" customHeight="1"/>
    <row r="210" ht="16.5" customHeight="1"/>
    <row r="216" ht="16.5" customHeight="1"/>
    <row r="217" ht="16.5" customHeight="1"/>
    <row r="218" ht="16.5" customHeight="1"/>
    <row r="224" ht="16.5" customHeight="1"/>
    <row r="225" ht="16.5" customHeight="1"/>
    <row r="226" ht="16.5" customHeight="1"/>
    <row r="232" ht="16.5" customHeight="1"/>
    <row r="233" ht="16.5" customHeight="1"/>
    <row r="234" ht="16.5" customHeight="1"/>
    <row r="240" ht="16.5" customHeight="1"/>
    <row r="241" ht="16.5" customHeight="1"/>
    <row r="242" ht="16.5" customHeight="1"/>
    <row r="248" ht="16.5" customHeight="1"/>
    <row r="249" ht="16.5" customHeight="1"/>
    <row r="250" ht="16.5" customHeight="1"/>
    <row r="256" ht="16.5" customHeight="1"/>
    <row r="257" ht="16.5" customHeight="1"/>
    <row r="258" ht="16.5" customHeight="1"/>
    <row r="264" ht="16.5" customHeight="1"/>
    <row r="265" ht="16.5" customHeight="1"/>
    <row r="266" ht="16.5" customHeight="1"/>
    <row r="272" ht="16.5" customHeight="1"/>
    <row r="273" ht="16.5" customHeight="1"/>
    <row r="274" ht="16.5" customHeight="1"/>
    <row r="280" ht="16.5" customHeight="1"/>
    <row r="281" ht="16.5" customHeight="1"/>
    <row r="282" ht="16.5" customHeight="1"/>
    <row r="288" ht="16.5" customHeight="1"/>
    <row r="289" ht="16.5" customHeight="1"/>
    <row r="290" ht="16.5" customHeight="1"/>
    <row r="296" ht="16.5" customHeight="1"/>
    <row r="297" ht="16.5" customHeight="1"/>
    <row r="298" ht="16.5" customHeight="1"/>
    <row r="304" ht="16.5" customHeight="1"/>
    <row r="305" ht="16.5" customHeight="1"/>
    <row r="306" ht="16.5" customHeight="1"/>
    <row r="312" ht="16.5" customHeight="1"/>
    <row r="313" ht="16.5" customHeight="1"/>
    <row r="314" ht="16.5" customHeight="1"/>
    <row r="320" ht="16.5" customHeight="1"/>
    <row r="321" ht="16.5" customHeight="1"/>
    <row r="322" ht="16.5" customHeight="1"/>
    <row r="328" ht="16.5" customHeight="1"/>
    <row r="329" ht="16.5" customHeight="1"/>
    <row r="330" ht="16.5" customHeight="1"/>
    <row r="336" ht="16.5" customHeight="1"/>
    <row r="337" ht="16.5" customHeight="1"/>
    <row r="338" ht="16.5" customHeight="1"/>
    <row r="344" ht="16.5" customHeight="1"/>
    <row r="345" ht="16.5" customHeight="1"/>
    <row r="346" ht="16.5" customHeight="1"/>
    <row r="352" ht="16.5" customHeight="1"/>
    <row r="353" ht="16.5" customHeight="1"/>
    <row r="354" ht="16.5" customHeight="1"/>
    <row r="360" ht="16.5" customHeight="1"/>
    <row r="361" ht="16.5" customHeight="1"/>
    <row r="362" ht="16.5" customHeight="1"/>
    <row r="368" ht="16.5" customHeight="1"/>
    <row r="369" ht="16.5" customHeight="1"/>
    <row r="370" ht="16.5" customHeight="1"/>
    <row r="376" ht="16.5" customHeight="1"/>
    <row r="377" ht="16.5" customHeight="1"/>
    <row r="378" ht="16.5" customHeight="1"/>
    <row r="384" ht="16.5" customHeight="1"/>
    <row r="385" ht="16.5" customHeight="1"/>
    <row r="386" ht="16.5" customHeight="1"/>
    <row r="392" ht="16.5" customHeight="1"/>
    <row r="393" ht="16.5" customHeight="1"/>
    <row r="394" ht="16.5" customHeight="1"/>
    <row r="400" ht="16.5" customHeight="1"/>
    <row r="401" ht="16.5" customHeight="1"/>
    <row r="402" ht="16.5" customHeight="1"/>
    <row r="408" ht="16.5" customHeight="1"/>
    <row r="409" ht="16.5" customHeight="1"/>
    <row r="410" ht="16.5" customHeight="1"/>
    <row r="416" ht="16.5" customHeight="1"/>
    <row r="417" ht="16.5" customHeight="1"/>
    <row r="418" ht="16.5" customHeight="1"/>
    <row r="424" ht="16.5" customHeight="1"/>
    <row r="425" ht="16.5" customHeight="1"/>
    <row r="426" ht="16.5" customHeight="1"/>
    <row r="432" ht="16.5" customHeight="1"/>
    <row r="433" ht="16.5" customHeight="1"/>
    <row r="434" ht="16.5" customHeight="1"/>
    <row r="440" ht="16.5" customHeight="1"/>
    <row r="441" ht="16.5" customHeight="1"/>
    <row r="442" ht="16.5" customHeight="1"/>
    <row r="448" ht="16.5" customHeight="1"/>
    <row r="449" ht="16.5" customHeight="1"/>
    <row r="450" ht="16.5" customHeight="1"/>
    <row r="456" ht="16.5" customHeight="1"/>
    <row r="457" ht="16.5" customHeight="1"/>
    <row r="458" ht="16.5" customHeight="1"/>
    <row r="464" ht="16.5" customHeight="1"/>
    <row r="465" ht="16.5" customHeight="1"/>
    <row r="466" ht="16.5" customHeight="1"/>
    <row r="472" ht="16.5" customHeight="1"/>
    <row r="473" ht="16.5" customHeight="1"/>
    <row r="474" ht="16.5" customHeight="1"/>
    <row r="480" ht="16.5" customHeight="1"/>
    <row r="481" ht="16.5" customHeight="1"/>
    <row r="482" ht="16.5" customHeight="1"/>
    <row r="488" ht="16.5" customHeight="1"/>
    <row r="489" ht="16.5" customHeight="1"/>
    <row r="490" ht="16.5" customHeight="1"/>
    <row r="496" ht="16.5" customHeight="1"/>
    <row r="497" ht="16.5" customHeight="1"/>
    <row r="498" ht="16.5" customHeight="1"/>
    <row r="504" ht="16.5" customHeight="1"/>
    <row r="505" ht="16.5" customHeight="1"/>
    <row r="506" ht="16.5" customHeight="1"/>
    <row r="512" ht="16.5" customHeight="1"/>
    <row r="513" ht="16.5" customHeight="1"/>
    <row r="514" ht="16.5" customHeight="1"/>
    <row r="520" ht="16.5" customHeight="1"/>
    <row r="521" ht="16.5" customHeight="1"/>
    <row r="522" ht="16.5" customHeight="1"/>
    <row r="528" ht="16.5" customHeight="1"/>
    <row r="529" ht="16.5" customHeight="1"/>
    <row r="530" ht="16.5" customHeight="1"/>
    <row r="536" ht="16.5" customHeight="1"/>
    <row r="537" ht="16.5" customHeight="1"/>
    <row r="538" ht="16.5" customHeight="1"/>
    <row r="544" ht="16.5" customHeight="1"/>
    <row r="545" ht="16.5" customHeight="1"/>
    <row r="546" ht="16.5" customHeight="1"/>
    <row r="552" ht="16.5" customHeight="1"/>
    <row r="553" ht="16.5" customHeight="1"/>
    <row r="554" ht="16.5" customHeight="1"/>
    <row r="560" ht="16.5" customHeight="1"/>
    <row r="561" ht="16.5" customHeight="1"/>
    <row r="562" ht="16.5" customHeight="1"/>
    <row r="568" ht="16.5" customHeight="1"/>
    <row r="569" ht="16.5" customHeight="1"/>
    <row r="570" ht="16.5" customHeight="1"/>
    <row r="576" ht="16.5" customHeight="1"/>
    <row r="577" ht="16.5" customHeight="1"/>
    <row r="578" ht="16.5" customHeight="1"/>
    <row r="584" ht="16.5" customHeight="1"/>
    <row r="585" ht="16.5" customHeight="1"/>
    <row r="586" ht="16.5" customHeight="1"/>
    <row r="592" ht="16.5" customHeight="1"/>
    <row r="593" ht="16.5" customHeight="1"/>
    <row r="594" ht="16.5" customHeight="1"/>
    <row r="600" ht="16.5" customHeight="1"/>
    <row r="601" ht="16.5" customHeight="1"/>
    <row r="602" ht="16.5" customHeight="1"/>
    <row r="608" ht="16.5" customHeight="1"/>
    <row r="609" ht="16.5" customHeight="1"/>
    <row r="610" ht="16.5" customHeight="1"/>
    <row r="616" ht="16.5" customHeight="1"/>
    <row r="617" ht="16.5" customHeight="1"/>
    <row r="618" ht="16.5" customHeight="1"/>
    <row r="624" ht="16.5" customHeight="1"/>
    <row r="625" ht="16.5" customHeight="1"/>
    <row r="626" ht="16.5" customHeight="1"/>
    <row r="632" ht="16.5" customHeight="1"/>
    <row r="633" ht="16.5" customHeight="1"/>
    <row r="634" ht="16.5" customHeight="1"/>
    <row r="640" ht="16.5" customHeight="1"/>
    <row r="641" ht="16.5" customHeight="1"/>
    <row r="642" ht="16.5" customHeight="1"/>
    <row r="648" ht="16.5" customHeight="1"/>
    <row r="649" ht="16.5" customHeight="1"/>
    <row r="650" ht="16.5" customHeight="1"/>
    <row r="656" ht="16.5" customHeight="1"/>
    <row r="657" ht="16.5" customHeight="1"/>
    <row r="658" ht="16.5" customHeight="1"/>
    <row r="664" ht="16.5" customHeight="1"/>
    <row r="665" ht="16.5" customHeight="1"/>
    <row r="666" ht="16.5" customHeight="1"/>
    <row r="672" ht="16.5" customHeight="1"/>
    <row r="673" ht="16.5" customHeight="1"/>
    <row r="674" ht="16.5" customHeight="1"/>
    <row r="680" ht="16.5" customHeight="1"/>
    <row r="681" ht="16.5" customHeight="1"/>
    <row r="682" ht="16.5" customHeight="1"/>
    <row r="688" ht="16.5" customHeight="1"/>
    <row r="689" ht="16.5" customHeight="1"/>
    <row r="690" ht="16.5" customHeight="1"/>
    <row r="696" ht="16.5" customHeight="1"/>
    <row r="697" ht="16.5" customHeight="1"/>
    <row r="698" ht="16.5" customHeight="1"/>
    <row r="704" ht="16.5" customHeight="1"/>
    <row r="705" ht="16.5" customHeight="1"/>
    <row r="706" ht="16.5" customHeight="1"/>
    <row r="712" ht="16.5" customHeight="1"/>
    <row r="713" ht="16.5" customHeight="1"/>
    <row r="714" ht="16.5" customHeight="1"/>
    <row r="720" ht="16.5" customHeight="1"/>
    <row r="721" ht="16.5" customHeight="1"/>
    <row r="722" ht="16.5" customHeight="1"/>
    <row r="728" ht="16.5" customHeight="1"/>
    <row r="729" ht="16.5" customHeight="1"/>
    <row r="730" ht="16.5" customHeight="1"/>
    <row r="736" ht="16.5" customHeight="1"/>
    <row r="737" ht="16.5" customHeight="1"/>
    <row r="738" ht="16.5" customHeight="1"/>
    <row r="744" ht="16.5" customHeight="1"/>
    <row r="745" ht="16.5" customHeight="1"/>
    <row r="746" ht="16.5" customHeight="1"/>
    <row r="752" ht="16.5" customHeight="1"/>
    <row r="753" ht="16.5" customHeight="1"/>
    <row r="754" ht="16.5" customHeight="1"/>
    <row r="760" ht="16.5" customHeight="1"/>
    <row r="761" ht="16.5" customHeight="1"/>
    <row r="762" ht="16.5" customHeight="1"/>
    <row r="768" ht="16.5" customHeight="1"/>
    <row r="769" ht="16.5" customHeight="1"/>
    <row r="770" ht="16.5" customHeight="1"/>
    <row r="776" ht="16.5" customHeight="1"/>
    <row r="777" ht="16.5" customHeight="1"/>
    <row r="778" ht="16.5" customHeight="1"/>
    <row r="784" ht="16.5" customHeight="1"/>
    <row r="785" ht="16.5" customHeight="1"/>
    <row r="786" ht="16.5" customHeight="1"/>
    <row r="792" ht="16.5" customHeight="1"/>
    <row r="793" ht="16.5" customHeight="1"/>
    <row r="794" ht="16.5" customHeight="1"/>
    <row r="800" ht="16.5" customHeight="1"/>
    <row r="801" ht="16.5" customHeight="1"/>
    <row r="802" ht="16.5" customHeight="1"/>
    <row r="808" ht="16.5" customHeight="1"/>
    <row r="809" ht="16.5" customHeight="1"/>
    <row r="810" ht="16.5" customHeight="1"/>
    <row r="816" ht="16.5" customHeight="1"/>
    <row r="817" ht="16.5" customHeight="1"/>
    <row r="818" ht="16.5" customHeight="1"/>
    <row r="824" ht="16.5" customHeight="1"/>
    <row r="825" ht="16.5" customHeight="1"/>
    <row r="826" ht="16.5" customHeight="1"/>
    <row r="832" ht="16.5" customHeight="1"/>
    <row r="833" ht="16.5" customHeight="1"/>
    <row r="834" ht="16.5" customHeight="1"/>
    <row r="840" ht="16.5" customHeight="1"/>
    <row r="841" ht="16.5" customHeight="1"/>
    <row r="842" ht="16.5" customHeight="1"/>
    <row r="848" ht="16.5" customHeight="1"/>
    <row r="849" ht="16.5" customHeight="1"/>
    <row r="850" ht="16.5" customHeight="1"/>
    <row r="856" ht="16.5" customHeight="1"/>
    <row r="857" ht="16.5" customHeight="1"/>
    <row r="858" ht="16.5" customHeight="1"/>
    <row r="864" ht="16.5" customHeight="1"/>
    <row r="865" ht="16.5" customHeight="1"/>
    <row r="866" ht="16.5" customHeight="1"/>
    <row r="872" ht="16.5" customHeight="1"/>
    <row r="873" ht="16.5" customHeight="1"/>
    <row r="874" ht="16.5" customHeight="1"/>
    <row r="880" ht="16.5" customHeight="1"/>
    <row r="881" ht="16.5" customHeight="1"/>
    <row r="882" ht="16.5" customHeight="1"/>
    <row r="888" ht="16.5" customHeight="1"/>
    <row r="889" ht="16.5" customHeight="1"/>
    <row r="890" ht="16.5" customHeight="1"/>
    <row r="896" ht="16.5" customHeight="1"/>
    <row r="897" ht="16.5" customHeight="1"/>
    <row r="898" ht="16.5" customHeight="1"/>
    <row r="904" ht="16.5" customHeight="1"/>
    <row r="905" ht="16.5" customHeight="1"/>
    <row r="906" ht="16.5" customHeight="1"/>
    <row r="912" ht="16.5" customHeight="1"/>
    <row r="913" ht="16.5" customHeight="1"/>
    <row r="914" ht="16.5" customHeight="1"/>
    <row r="920" ht="16.5" customHeight="1"/>
    <row r="921" ht="16.5" customHeight="1"/>
    <row r="922" ht="16.5" customHeight="1"/>
    <row r="928" ht="16.5" customHeight="1"/>
    <row r="929" ht="16.5" customHeight="1"/>
    <row r="930" ht="16.5" customHeight="1"/>
    <row r="936" ht="16.5" customHeight="1"/>
    <row r="937" ht="16.5" customHeight="1"/>
    <row r="938" ht="16.5" customHeight="1"/>
    <row r="944" ht="16.5" customHeight="1"/>
    <row r="945" ht="16.5" customHeight="1"/>
    <row r="946" ht="16.5" customHeight="1"/>
    <row r="952" ht="16.5" customHeight="1"/>
    <row r="953" ht="16.5" customHeight="1"/>
    <row r="954" ht="16.5" customHeight="1"/>
    <row r="960" ht="16.5" customHeight="1"/>
    <row r="961" ht="16.5" customHeight="1"/>
    <row r="962" ht="16.5" customHeight="1"/>
    <row r="968" ht="16.5" customHeight="1"/>
    <row r="969" ht="16.5" customHeight="1"/>
    <row r="970" ht="16.5" customHeight="1"/>
    <row r="976" ht="16.5" customHeight="1"/>
    <row r="977" ht="16.5" customHeight="1"/>
    <row r="978" ht="16.5" customHeight="1"/>
    <row r="984" ht="16.5" customHeight="1"/>
    <row r="985" ht="16.5" customHeight="1"/>
    <row r="986" ht="16.5" customHeight="1"/>
  </sheetData>
  <customSheetViews>
    <customSheetView guid="{59817C1F-0731-403A-A1D5-70099C98272D}" scale="65" fitToPage="1" showRuler="0">
      <selection activeCell="I22" sqref="I22"/>
      <pageMargins left="0.41" right="0.23" top="1.75" bottom="0.33" header="1.25" footer="0.17"/>
      <printOptions horizontalCentered="1"/>
      <pageSetup scale="50" orientation="landscape" r:id="rId1"/>
      <headerFooter alignWithMargins="0">
        <oddHeader>&amp;R&amp;18Transmission Service ATRR
Page 1 of 2</oddHeader>
        <oddFooter xml:space="preserve">&amp;C &amp;R </oddFooter>
      </headerFooter>
    </customSheetView>
    <customSheetView guid="{51F5E52F-0ED7-45F8-995B-A008B15FCDF4}" scale="75" showPageBreaks="1" fitToPage="1" showRuler="0">
      <pageMargins left="0.41" right="0.23" top="1.75" bottom="0.33" header="1.25" footer="0.17"/>
      <printOptions horizontalCentered="1"/>
      <pageSetup scale="48" orientation="landscape" r:id="rId2"/>
      <headerFooter alignWithMargins="0">
        <oddHeader>&amp;R&amp;18Transmission Service ATRR
Page 1 of 2</oddHeader>
        <oddFooter xml:space="preserve">&amp;C &amp;R </oddFooter>
      </headerFooter>
    </customSheetView>
  </customSheetViews>
  <mergeCells count="1">
    <mergeCell ref="B34:K34"/>
  </mergeCells>
  <phoneticPr fontId="0" type="noConversion"/>
  <printOptions horizontalCentered="1"/>
  <pageMargins left="0.41" right="0.23" top="1.75" bottom="0.33" header="1.25" footer="0.17"/>
  <pageSetup scale="57" orientation="landscape" r:id="rId3"/>
  <headerFooter alignWithMargins="0"/>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18"/>
  <sheetViews>
    <sheetView view="pageBreakPreview" zoomScale="80" zoomScaleNormal="90" zoomScaleSheetLayoutView="80" workbookViewId="0">
      <selection activeCell="F15" sqref="F15"/>
    </sheetView>
  </sheetViews>
  <sheetFormatPr defaultColWidth="8.5703125" defaultRowHeight="12.75"/>
  <cols>
    <col min="1" max="1" width="4.85546875" style="31" customWidth="1"/>
    <col min="2" max="2" width="8.5703125" style="31"/>
    <col min="3" max="3" width="5.42578125" style="31" customWidth="1"/>
    <col min="4" max="4" width="40.5703125" style="31" bestFit="1" customWidth="1"/>
    <col min="5" max="5" width="54.140625" style="31" customWidth="1"/>
    <col min="6" max="6" width="15.7109375" style="31" bestFit="1" customWidth="1"/>
    <col min="7" max="10" width="8.5703125" style="31"/>
    <col min="11" max="11" width="13.42578125" style="31" customWidth="1"/>
    <col min="12" max="12" width="6.140625" style="31" customWidth="1"/>
    <col min="13" max="16384" width="8.5703125" style="31"/>
  </cols>
  <sheetData>
    <row r="2" spans="2:12" ht="15.75">
      <c r="L2" s="3" t="s">
        <v>61</v>
      </c>
    </row>
    <row r="3" spans="2:12" ht="16.5" customHeight="1">
      <c r="I3" s="2"/>
      <c r="J3" s="2"/>
      <c r="L3" s="3" t="str">
        <f>'SFC Rate'!K2</f>
        <v>Page 1 of 1</v>
      </c>
    </row>
    <row r="4" spans="2:12" ht="16.5" customHeight="1">
      <c r="I4" s="2"/>
      <c r="J4" s="2"/>
      <c r="L4" s="3" t="str">
        <f>'SFC Rate'!K3</f>
        <v>For the 12 months ended 12/31/2027</v>
      </c>
    </row>
    <row r="5" spans="2:12" ht="15.75">
      <c r="I5" s="2"/>
      <c r="J5" s="2"/>
      <c r="K5" s="3"/>
    </row>
    <row r="6" spans="2:12" ht="15.75">
      <c r="I6" s="2"/>
      <c r="J6" s="2"/>
      <c r="K6" s="3"/>
    </row>
    <row r="7" spans="2:12" ht="15.75" customHeight="1">
      <c r="B7" s="107" t="s">
        <v>67</v>
      </c>
      <c r="C7" s="107"/>
      <c r="D7" s="107"/>
      <c r="E7" s="107"/>
      <c r="F7" s="107"/>
      <c r="G7" s="107"/>
      <c r="H7" s="107"/>
      <c r="I7" s="107"/>
      <c r="J7" s="107"/>
      <c r="K7" s="107"/>
    </row>
    <row r="8" spans="2:12" ht="15.75" customHeight="1">
      <c r="B8" s="32"/>
      <c r="C8" s="32"/>
      <c r="D8" s="32"/>
      <c r="E8" s="32"/>
      <c r="F8" s="32"/>
      <c r="G8" s="32"/>
      <c r="H8" s="32"/>
      <c r="I8" s="32"/>
      <c r="J8" s="32"/>
      <c r="K8" s="32"/>
    </row>
    <row r="9" spans="2:12" ht="15.75">
      <c r="B9" s="33"/>
      <c r="C9" s="33"/>
      <c r="D9" s="33"/>
      <c r="E9" s="33"/>
      <c r="F9" s="45" t="s">
        <v>13</v>
      </c>
      <c r="G9" s="34"/>
      <c r="H9" s="35"/>
      <c r="I9" s="35" t="s">
        <v>2</v>
      </c>
      <c r="J9" s="35"/>
      <c r="K9" s="35"/>
    </row>
    <row r="10" spans="2:12" ht="15.75">
      <c r="B10" s="33"/>
      <c r="C10" s="33">
        <v>1</v>
      </c>
      <c r="D10" s="33" t="s">
        <v>44</v>
      </c>
      <c r="E10" s="33"/>
      <c r="F10" s="102">
        <v>1707564.8899999997</v>
      </c>
    </row>
    <row r="11" spans="2:12" ht="15.75">
      <c r="B11" s="33"/>
      <c r="C11" s="33">
        <v>2</v>
      </c>
      <c r="D11" s="37" t="s">
        <v>65</v>
      </c>
      <c r="E11" s="36" t="s">
        <v>57</v>
      </c>
      <c r="F11" s="46">
        <v>0</v>
      </c>
      <c r="L11" s="38"/>
    </row>
    <row r="12" spans="2:12" ht="15.75">
      <c r="B12" s="33"/>
      <c r="C12" s="33">
        <v>3</v>
      </c>
      <c r="D12" s="36" t="s">
        <v>29</v>
      </c>
      <c r="E12" s="36" t="s">
        <v>58</v>
      </c>
      <c r="F12" s="47">
        <f>F10-F11</f>
        <v>1707564.8899999997</v>
      </c>
      <c r="L12" s="38"/>
    </row>
    <row r="13" spans="2:12" ht="15.75">
      <c r="B13" s="33"/>
      <c r="C13" s="33">
        <v>4</v>
      </c>
      <c r="D13" s="36" t="s">
        <v>48</v>
      </c>
      <c r="E13" s="36" t="s">
        <v>59</v>
      </c>
      <c r="F13" s="102">
        <v>50959113.583587058</v>
      </c>
    </row>
    <row r="14" spans="2:12" ht="15.75">
      <c r="B14" s="36"/>
      <c r="C14" s="33">
        <v>5</v>
      </c>
      <c r="D14" s="36" t="s">
        <v>30</v>
      </c>
      <c r="E14" s="36" t="s">
        <v>60</v>
      </c>
      <c r="F14" s="103">
        <f>(F12/F13)-0.001-0.0022</f>
        <v>3.0308528110464882E-2</v>
      </c>
      <c r="H14" s="105"/>
    </row>
    <row r="15" spans="2:12" ht="15.75">
      <c r="B15" s="36"/>
      <c r="C15" s="36"/>
      <c r="D15" s="36"/>
      <c r="E15" s="36"/>
      <c r="F15" s="36"/>
      <c r="G15" s="36"/>
      <c r="H15" s="36"/>
      <c r="I15" s="36"/>
      <c r="J15" s="36"/>
      <c r="K15" s="36"/>
    </row>
    <row r="16" spans="2:12" ht="15.75">
      <c r="B16" s="39" t="s">
        <v>31</v>
      </c>
      <c r="F16" s="36"/>
      <c r="G16" s="36"/>
      <c r="H16" s="36"/>
      <c r="I16" s="36"/>
      <c r="J16" s="36"/>
      <c r="K16" s="36"/>
    </row>
    <row r="17" spans="2:11" ht="32.450000000000003" customHeight="1">
      <c r="B17" s="40" t="s">
        <v>32</v>
      </c>
      <c r="C17" s="108" t="s">
        <v>53</v>
      </c>
      <c r="D17" s="108"/>
      <c r="E17" s="108"/>
      <c r="F17" s="109"/>
      <c r="G17" s="109"/>
      <c r="H17" s="109"/>
      <c r="I17" s="109"/>
      <c r="J17" s="109"/>
      <c r="K17" s="109"/>
    </row>
    <row r="18" spans="2:11" ht="41.1" customHeight="1">
      <c r="B18" s="40" t="s">
        <v>33</v>
      </c>
      <c r="C18" s="108" t="s">
        <v>54</v>
      </c>
      <c r="D18" s="108"/>
      <c r="E18" s="108"/>
      <c r="F18" s="108"/>
      <c r="G18" s="108"/>
      <c r="H18" s="108"/>
      <c r="I18" s="108"/>
      <c r="J18" s="108"/>
      <c r="K18" s="108"/>
    </row>
  </sheetData>
  <mergeCells count="3">
    <mergeCell ref="B7:K7"/>
    <mergeCell ref="C17:K17"/>
    <mergeCell ref="C18:K18"/>
  </mergeCells>
  <pageMargins left="0.7" right="0.7" top="0.75" bottom="0.75" header="0.3" footer="0.3"/>
  <pageSetup scale="51" orientation="portrait" r:id="rId1"/>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262"/>
  <sheetViews>
    <sheetView view="pageBreakPreview" zoomScale="80" zoomScaleNormal="80" zoomScaleSheetLayoutView="80" workbookViewId="0"/>
  </sheetViews>
  <sheetFormatPr defaultColWidth="10.85546875" defaultRowHeight="15"/>
  <cols>
    <col min="1" max="1" width="10.85546875" style="1"/>
    <col min="2" max="2" width="10.140625" style="1" customWidth="1"/>
    <col min="3" max="3" width="1.5703125" style="1" customWidth="1"/>
    <col min="4" max="4" width="94.42578125" style="1" customWidth="1"/>
    <col min="5" max="5" width="40.42578125" style="1" customWidth="1"/>
    <col min="6" max="6" width="37" style="1" customWidth="1"/>
    <col min="7" max="7" width="19.5703125" style="1" customWidth="1"/>
    <col min="8" max="8" width="10.85546875" style="1"/>
    <col min="9" max="9" width="29.5703125" style="1" customWidth="1"/>
    <col min="10" max="16384" width="10.85546875" style="1"/>
  </cols>
  <sheetData>
    <row r="1" spans="2:9">
      <c r="G1" s="4"/>
      <c r="I1" s="4"/>
    </row>
    <row r="2" spans="2:9">
      <c r="G2" s="113" t="s">
        <v>62</v>
      </c>
      <c r="H2" s="113"/>
      <c r="I2" s="113"/>
    </row>
    <row r="3" spans="2:9">
      <c r="G3" s="4"/>
      <c r="I3" s="4" t="str">
        <f>'SFC Rate'!K2</f>
        <v>Page 1 of 1</v>
      </c>
    </row>
    <row r="4" spans="2:9">
      <c r="G4" s="4"/>
      <c r="I4" s="4" t="str">
        <f>'SFC Rate'!K3</f>
        <v>For the 12 months ended 12/31/2027</v>
      </c>
    </row>
    <row r="6" spans="2:9" ht="18">
      <c r="B6" s="110" t="s">
        <v>46</v>
      </c>
      <c r="C6" s="110"/>
      <c r="D6" s="110"/>
      <c r="E6" s="110"/>
    </row>
    <row r="7" spans="2:9">
      <c r="B7" s="111"/>
      <c r="C7" s="111"/>
      <c r="D7" s="111"/>
      <c r="E7" s="111"/>
    </row>
    <row r="8" spans="2:9">
      <c r="B8" s="5"/>
    </row>
    <row r="9" spans="2:9">
      <c r="B9" s="5"/>
    </row>
    <row r="10" spans="2:9" ht="15.75">
      <c r="B10" s="5"/>
      <c r="D10" s="8">
        <v>-1</v>
      </c>
      <c r="E10" s="8">
        <v>-2</v>
      </c>
      <c r="F10" s="8">
        <v>-3</v>
      </c>
      <c r="G10" s="8"/>
    </row>
    <row r="11" spans="2:9" ht="31.5">
      <c r="B11" s="9" t="s">
        <v>25</v>
      </c>
      <c r="C11" s="10"/>
      <c r="D11" s="11" t="s">
        <v>26</v>
      </c>
      <c r="E11" s="12" t="s">
        <v>27</v>
      </c>
      <c r="F11" s="13" t="s">
        <v>28</v>
      </c>
    </row>
    <row r="12" spans="2:9" ht="46.5" customHeight="1">
      <c r="B12" s="14"/>
      <c r="C12" s="15"/>
      <c r="D12" s="15"/>
      <c r="E12" s="15"/>
      <c r="F12" s="16" t="s">
        <v>15</v>
      </c>
    </row>
    <row r="13" spans="2:9">
      <c r="B13" s="17"/>
      <c r="D13" s="6"/>
      <c r="F13" s="18"/>
    </row>
    <row r="14" spans="2:9" ht="45">
      <c r="B14" s="44">
        <v>1</v>
      </c>
      <c r="C14" s="6"/>
      <c r="D14" s="41" t="s">
        <v>68</v>
      </c>
      <c r="E14" s="42" t="s">
        <v>69</v>
      </c>
      <c r="F14" s="43">
        <v>-376765.64374360221</v>
      </c>
    </row>
    <row r="15" spans="2:9">
      <c r="B15" s="44">
        <v>2</v>
      </c>
      <c r="C15" s="6"/>
      <c r="D15" s="41" t="s">
        <v>85</v>
      </c>
      <c r="E15" s="42" t="s">
        <v>86</v>
      </c>
      <c r="F15" s="43">
        <v>153383.96659254513</v>
      </c>
    </row>
    <row r="16" spans="2:9">
      <c r="B16" s="44">
        <v>3</v>
      </c>
      <c r="C16" s="6"/>
      <c r="D16" s="41" t="s">
        <v>70</v>
      </c>
      <c r="E16" s="42" t="s">
        <v>71</v>
      </c>
      <c r="F16" s="43">
        <v>433259.18440868409</v>
      </c>
    </row>
    <row r="17" spans="2:6">
      <c r="B17" s="44">
        <v>4</v>
      </c>
      <c r="C17" s="6"/>
      <c r="D17" s="41" t="s">
        <v>72</v>
      </c>
      <c r="E17" s="42" t="s">
        <v>73</v>
      </c>
      <c r="F17" s="43">
        <v>275059.79308875604</v>
      </c>
    </row>
    <row r="18" spans="2:6">
      <c r="B18" s="44">
        <v>5</v>
      </c>
      <c r="C18" s="6"/>
      <c r="D18" s="41" t="s">
        <v>74</v>
      </c>
      <c r="E18" s="42" t="s">
        <v>75</v>
      </c>
      <c r="F18" s="43">
        <v>17385.639994347337</v>
      </c>
    </row>
    <row r="19" spans="2:6" ht="30">
      <c r="B19" s="44">
        <v>6</v>
      </c>
      <c r="C19" s="6"/>
      <c r="D19" s="41" t="s">
        <v>76</v>
      </c>
      <c r="E19" s="42" t="s">
        <v>77</v>
      </c>
      <c r="F19" s="43">
        <v>2242231.0685810009</v>
      </c>
    </row>
    <row r="20" spans="2:6" ht="30">
      <c r="B20" s="44">
        <v>7</v>
      </c>
      <c r="C20" s="6"/>
      <c r="D20" s="41" t="s">
        <v>78</v>
      </c>
      <c r="E20" s="42" t="s">
        <v>79</v>
      </c>
      <c r="F20" s="43">
        <v>73474.668393575368</v>
      </c>
    </row>
    <row r="21" spans="2:6">
      <c r="B21" s="44">
        <v>8</v>
      </c>
      <c r="C21" s="6"/>
      <c r="D21" s="41" t="s">
        <v>80</v>
      </c>
      <c r="E21" s="42" t="s">
        <v>81</v>
      </c>
      <c r="F21" s="43">
        <v>285038.23016116343</v>
      </c>
    </row>
    <row r="22" spans="2:6" ht="45">
      <c r="B22" s="44">
        <v>9</v>
      </c>
      <c r="C22" s="6"/>
      <c r="D22" s="41" t="s">
        <v>82</v>
      </c>
      <c r="E22" s="42" t="s">
        <v>83</v>
      </c>
      <c r="F22" s="43">
        <v>1057.9683430839955</v>
      </c>
    </row>
    <row r="23" spans="2:6" ht="30">
      <c r="B23" s="44">
        <v>10</v>
      </c>
      <c r="C23" s="6"/>
      <c r="D23" s="41" t="s">
        <v>88</v>
      </c>
      <c r="E23" s="42" t="s">
        <v>89</v>
      </c>
      <c r="F23" s="43">
        <v>6996.2222962270198</v>
      </c>
    </row>
    <row r="24" spans="2:6">
      <c r="B24" s="44">
        <v>11</v>
      </c>
      <c r="C24" s="6"/>
      <c r="D24" s="41" t="s">
        <v>90</v>
      </c>
      <c r="E24" s="42" t="s">
        <v>91</v>
      </c>
      <c r="F24" s="43">
        <v>42212.14573285896</v>
      </c>
    </row>
    <row r="25" spans="2:6">
      <c r="B25" s="44">
        <v>12</v>
      </c>
      <c r="C25" s="6"/>
      <c r="D25" s="41" t="s">
        <v>92</v>
      </c>
      <c r="E25" s="42" t="s">
        <v>93</v>
      </c>
      <c r="F25" s="43">
        <v>23249.446006886719</v>
      </c>
    </row>
    <row r="26" spans="2:6" ht="30">
      <c r="B26" s="44">
        <v>13</v>
      </c>
      <c r="C26" s="6"/>
      <c r="D26" s="41" t="s">
        <v>94</v>
      </c>
      <c r="E26" s="42" t="s">
        <v>95</v>
      </c>
      <c r="F26" s="43">
        <v>1018943.3040082784</v>
      </c>
    </row>
    <row r="27" spans="2:6" ht="30">
      <c r="B27" s="44">
        <v>14</v>
      </c>
      <c r="C27" s="6"/>
      <c r="D27" s="41" t="s">
        <v>96</v>
      </c>
      <c r="E27" s="42" t="s">
        <v>97</v>
      </c>
      <c r="F27" s="43">
        <v>1126963.6633026642</v>
      </c>
    </row>
    <row r="28" spans="2:6" ht="30">
      <c r="B28" s="44">
        <v>15</v>
      </c>
      <c r="C28" s="6"/>
      <c r="D28" s="41" t="s">
        <v>96</v>
      </c>
      <c r="E28" s="42" t="s">
        <v>98</v>
      </c>
      <c r="F28" s="43">
        <v>599049.83916473959</v>
      </c>
    </row>
    <row r="29" spans="2:6">
      <c r="B29" s="44">
        <v>16</v>
      </c>
      <c r="C29" s="6"/>
      <c r="D29" s="41" t="s">
        <v>99</v>
      </c>
      <c r="E29" s="42" t="s">
        <v>100</v>
      </c>
      <c r="F29" s="43">
        <v>94193.105785955602</v>
      </c>
    </row>
    <row r="30" spans="2:6">
      <c r="B30" s="44">
        <v>17</v>
      </c>
      <c r="C30" s="6"/>
      <c r="D30" s="41" t="s">
        <v>101</v>
      </c>
      <c r="E30" s="42" t="s">
        <v>102</v>
      </c>
      <c r="F30" s="43">
        <v>113516.243468103</v>
      </c>
    </row>
    <row r="31" spans="2:6">
      <c r="B31" s="44">
        <v>18</v>
      </c>
      <c r="C31" s="6"/>
      <c r="D31" s="41" t="s">
        <v>103</v>
      </c>
      <c r="E31" s="42" t="s">
        <v>104</v>
      </c>
      <c r="F31" s="43">
        <v>317835.67319301376</v>
      </c>
    </row>
    <row r="32" spans="2:6" ht="30">
      <c r="B32" s="44">
        <v>19</v>
      </c>
      <c r="C32" s="6"/>
      <c r="D32" s="41" t="s">
        <v>105</v>
      </c>
      <c r="E32" s="42" t="s">
        <v>106</v>
      </c>
      <c r="F32" s="43">
        <v>370963.65615735971</v>
      </c>
    </row>
    <row r="33" spans="2:6" ht="30">
      <c r="B33" s="44">
        <v>20</v>
      </c>
      <c r="C33" s="6"/>
      <c r="D33" s="41" t="s">
        <v>107</v>
      </c>
      <c r="E33" s="42" t="s">
        <v>108</v>
      </c>
      <c r="F33" s="43">
        <v>2066426.0418799624</v>
      </c>
    </row>
    <row r="34" spans="2:6" ht="45">
      <c r="B34" s="44">
        <v>21</v>
      </c>
      <c r="C34" s="6"/>
      <c r="D34" s="41" t="s">
        <v>109</v>
      </c>
      <c r="E34" s="42" t="s">
        <v>110</v>
      </c>
      <c r="F34" s="43">
        <v>676938.36225085857</v>
      </c>
    </row>
    <row r="35" spans="2:6" ht="30">
      <c r="B35" s="44">
        <v>22</v>
      </c>
      <c r="C35" s="6"/>
      <c r="D35" s="41" t="s">
        <v>111</v>
      </c>
      <c r="E35" s="42" t="s">
        <v>112</v>
      </c>
      <c r="F35" s="43">
        <v>186596.51676791685</v>
      </c>
    </row>
    <row r="36" spans="2:6" ht="30">
      <c r="B36" s="44">
        <v>23</v>
      </c>
      <c r="C36" s="6"/>
      <c r="D36" s="41" t="s">
        <v>113</v>
      </c>
      <c r="E36" s="42" t="s">
        <v>114</v>
      </c>
      <c r="F36" s="43">
        <v>386008.34575527965</v>
      </c>
    </row>
    <row r="37" spans="2:6" ht="30">
      <c r="B37" s="44">
        <v>24</v>
      </c>
      <c r="C37" s="6"/>
      <c r="D37" s="41" t="s">
        <v>115</v>
      </c>
      <c r="E37" s="42" t="s">
        <v>116</v>
      </c>
      <c r="F37" s="43">
        <v>56260.680718007265</v>
      </c>
    </row>
    <row r="38" spans="2:6" ht="30">
      <c r="B38" s="44">
        <v>25</v>
      </c>
      <c r="C38" s="6"/>
      <c r="D38" s="41" t="s">
        <v>117</v>
      </c>
      <c r="E38" s="42" t="s">
        <v>118</v>
      </c>
      <c r="F38" s="43">
        <v>178765.02282055162</v>
      </c>
    </row>
    <row r="39" spans="2:6" ht="30">
      <c r="B39" s="44">
        <v>26</v>
      </c>
      <c r="C39" s="6"/>
      <c r="D39" s="41" t="s">
        <v>119</v>
      </c>
      <c r="E39" s="42" t="s">
        <v>120</v>
      </c>
      <c r="F39" s="43">
        <v>276259.18247883371</v>
      </c>
    </row>
    <row r="40" spans="2:6" ht="45">
      <c r="B40" s="44">
        <v>27</v>
      </c>
      <c r="C40" s="6"/>
      <c r="D40" s="41" t="s">
        <v>121</v>
      </c>
      <c r="E40" s="42" t="s">
        <v>122</v>
      </c>
      <c r="F40" s="43">
        <v>10341.27053482731</v>
      </c>
    </row>
    <row r="41" spans="2:6" ht="30">
      <c r="B41" s="44">
        <v>28</v>
      </c>
      <c r="C41" s="6"/>
      <c r="D41" s="41" t="s">
        <v>123</v>
      </c>
      <c r="E41" s="42" t="s">
        <v>124</v>
      </c>
      <c r="F41" s="43">
        <v>2135781.5431517954</v>
      </c>
    </row>
    <row r="42" spans="2:6">
      <c r="B42" s="44">
        <v>29</v>
      </c>
      <c r="C42" s="6"/>
      <c r="D42" s="41" t="s">
        <v>125</v>
      </c>
      <c r="E42" s="42" t="s">
        <v>126</v>
      </c>
      <c r="F42" s="43">
        <v>423700.13159033051</v>
      </c>
    </row>
    <row r="43" spans="2:6">
      <c r="B43" s="44">
        <v>30</v>
      </c>
      <c r="C43" s="6"/>
      <c r="D43" s="41" t="s">
        <v>127</v>
      </c>
      <c r="E43" s="42" t="s">
        <v>128</v>
      </c>
      <c r="F43" s="43">
        <v>751108.56821714947</v>
      </c>
    </row>
    <row r="44" spans="2:6" ht="30">
      <c r="B44" s="44">
        <v>31</v>
      </c>
      <c r="C44" s="6"/>
      <c r="D44" s="41" t="s">
        <v>129</v>
      </c>
      <c r="E44" s="42" t="s">
        <v>130</v>
      </c>
      <c r="F44" s="43">
        <v>9284.6901662790006</v>
      </c>
    </row>
    <row r="45" spans="2:6">
      <c r="B45" s="44">
        <v>32</v>
      </c>
      <c r="C45" s="6"/>
      <c r="D45" s="41" t="s">
        <v>131</v>
      </c>
      <c r="E45" s="42" t="s">
        <v>132</v>
      </c>
      <c r="F45" s="43">
        <v>9105.1755454470658</v>
      </c>
    </row>
    <row r="46" spans="2:6">
      <c r="B46" s="44">
        <v>33</v>
      </c>
      <c r="C46" s="6"/>
      <c r="D46" s="41" t="s">
        <v>133</v>
      </c>
      <c r="E46" s="42" t="s">
        <v>134</v>
      </c>
      <c r="F46" s="43">
        <v>78194.959551364736</v>
      </c>
    </row>
    <row r="47" spans="2:6">
      <c r="B47" s="44">
        <v>34</v>
      </c>
      <c r="C47" s="6"/>
      <c r="D47" s="41" t="s">
        <v>135</v>
      </c>
      <c r="E47" s="42" t="s">
        <v>136</v>
      </c>
      <c r="F47" s="43">
        <v>235435.90537972128</v>
      </c>
    </row>
    <row r="48" spans="2:6">
      <c r="B48" s="44">
        <v>35</v>
      </c>
      <c r="C48" s="6"/>
      <c r="D48" s="41" t="s">
        <v>137</v>
      </c>
      <c r="E48" s="42" t="s">
        <v>138</v>
      </c>
      <c r="F48" s="43">
        <v>481071.85854022199</v>
      </c>
    </row>
    <row r="49" spans="2:6">
      <c r="B49" s="44">
        <v>36</v>
      </c>
      <c r="C49" s="6"/>
      <c r="D49" s="41" t="s">
        <v>139</v>
      </c>
      <c r="E49" s="42" t="s">
        <v>140</v>
      </c>
      <c r="F49" s="43">
        <v>34823.802839279408</v>
      </c>
    </row>
    <row r="50" spans="2:6">
      <c r="B50" s="19"/>
      <c r="D50" s="20"/>
      <c r="E50" s="20"/>
      <c r="F50" s="21"/>
    </row>
    <row r="51" spans="2:6">
      <c r="B51" s="19"/>
      <c r="D51" s="20"/>
      <c r="E51" s="20"/>
      <c r="F51" s="21"/>
    </row>
    <row r="52" spans="2:6">
      <c r="B52" s="19"/>
      <c r="D52" s="20"/>
      <c r="E52" s="20"/>
      <c r="F52" s="21"/>
    </row>
    <row r="53" spans="2:6">
      <c r="B53" s="19"/>
      <c r="D53" s="20"/>
      <c r="E53" s="20"/>
      <c r="F53" s="21"/>
    </row>
    <row r="54" spans="2:6">
      <c r="B54" s="19"/>
      <c r="D54" s="20"/>
      <c r="E54" s="20"/>
      <c r="F54" s="21"/>
    </row>
    <row r="55" spans="2:6">
      <c r="B55" s="19"/>
      <c r="D55" s="20"/>
      <c r="E55" s="20"/>
      <c r="F55" s="21"/>
    </row>
    <row r="56" spans="2:6">
      <c r="B56" s="19"/>
      <c r="D56" s="20"/>
      <c r="E56" s="20"/>
      <c r="F56" s="21"/>
    </row>
    <row r="57" spans="2:6">
      <c r="B57" s="22"/>
      <c r="C57" s="23"/>
      <c r="D57" s="24"/>
      <c r="E57" s="24"/>
      <c r="F57" s="25"/>
    </row>
    <row r="58" spans="2:6">
      <c r="D58" s="20"/>
      <c r="E58" s="20"/>
      <c r="F58" s="20"/>
    </row>
    <row r="59" spans="2:6">
      <c r="B59" s="7"/>
      <c r="F59" s="26"/>
    </row>
    <row r="60" spans="2:6" ht="31.5" customHeight="1">
      <c r="B60" s="97" t="s">
        <v>34</v>
      </c>
      <c r="C60" s="20"/>
      <c r="D60" s="112" t="s">
        <v>55</v>
      </c>
      <c r="E60" s="112"/>
      <c r="F60" s="112"/>
    </row>
    <row r="61" spans="2:6">
      <c r="B61" s="20"/>
      <c r="C61" s="20"/>
      <c r="D61" s="20"/>
      <c r="E61" s="20"/>
    </row>
    <row r="62" spans="2:6">
      <c r="B62" s="27"/>
      <c r="C62" s="20"/>
      <c r="D62" s="20"/>
      <c r="E62" s="20"/>
    </row>
    <row r="63" spans="2:6">
      <c r="B63" s="6"/>
    </row>
    <row r="64" spans="2:6">
      <c r="B64" s="6"/>
    </row>
    <row r="65" spans="2:5">
      <c r="B65" s="6"/>
      <c r="E65" s="7"/>
    </row>
    <row r="66" spans="2:5">
      <c r="B66" s="7"/>
      <c r="D66" s="28"/>
      <c r="E66" s="7"/>
    </row>
    <row r="67" spans="2:5">
      <c r="D67" s="20"/>
      <c r="E67" s="20"/>
    </row>
    <row r="68" spans="2:5">
      <c r="D68" s="20"/>
      <c r="E68" s="20"/>
    </row>
    <row r="69" spans="2:5">
      <c r="D69" s="20"/>
      <c r="E69" s="20"/>
    </row>
    <row r="70" spans="2:5">
      <c r="D70" s="20"/>
      <c r="E70" s="20"/>
    </row>
    <row r="71" spans="2:5">
      <c r="D71" s="20"/>
      <c r="E71" s="20"/>
    </row>
    <row r="72" spans="2:5">
      <c r="D72" s="20"/>
      <c r="E72" s="20"/>
    </row>
    <row r="73" spans="2:5">
      <c r="D73" s="20"/>
      <c r="E73" s="20"/>
    </row>
    <row r="74" spans="2:5">
      <c r="D74" s="20"/>
      <c r="E74" s="20"/>
    </row>
    <row r="75" spans="2:5">
      <c r="D75" s="20"/>
      <c r="E75" s="20"/>
    </row>
    <row r="76" spans="2:5">
      <c r="D76" s="20"/>
      <c r="E76" s="20"/>
    </row>
    <row r="77" spans="2:5">
      <c r="D77" s="20"/>
      <c r="E77" s="20"/>
    </row>
    <row r="78" spans="2:5">
      <c r="D78" s="20"/>
      <c r="E78" s="20"/>
    </row>
    <row r="79" spans="2:5">
      <c r="D79" s="20"/>
      <c r="E79" s="20"/>
    </row>
    <row r="80" spans="2:5">
      <c r="D80" s="20"/>
      <c r="E80" s="20"/>
    </row>
    <row r="81" spans="4:5">
      <c r="D81" s="20"/>
      <c r="E81" s="20"/>
    </row>
    <row r="82" spans="4:5">
      <c r="D82" s="20"/>
      <c r="E82" s="20"/>
    </row>
    <row r="83" spans="4:5">
      <c r="D83" s="20"/>
      <c r="E83" s="20"/>
    </row>
    <row r="84" spans="4:5">
      <c r="D84" s="20"/>
      <c r="E84" s="20"/>
    </row>
    <row r="85" spans="4:5">
      <c r="D85" s="20"/>
      <c r="E85" s="20"/>
    </row>
    <row r="86" spans="4:5">
      <c r="D86" s="20"/>
      <c r="E86" s="20"/>
    </row>
    <row r="87" spans="4:5">
      <c r="D87" s="20"/>
      <c r="E87" s="20"/>
    </row>
    <row r="88" spans="4:5">
      <c r="D88" s="20"/>
      <c r="E88" s="20"/>
    </row>
    <row r="89" spans="4:5">
      <c r="D89" s="20"/>
      <c r="E89" s="20"/>
    </row>
    <row r="90" spans="4:5">
      <c r="D90" s="20"/>
      <c r="E90" s="20"/>
    </row>
    <row r="91" spans="4:5">
      <c r="D91" s="20"/>
      <c r="E91" s="20"/>
    </row>
    <row r="92" spans="4:5">
      <c r="D92" s="20"/>
      <c r="E92" s="20"/>
    </row>
    <row r="93" spans="4:5">
      <c r="D93" s="20"/>
      <c r="E93" s="20"/>
    </row>
    <row r="94" spans="4:5">
      <c r="D94" s="20"/>
      <c r="E94" s="20"/>
    </row>
    <row r="95" spans="4:5">
      <c r="D95" s="20"/>
      <c r="E95" s="20"/>
    </row>
    <row r="96" spans="4:5">
      <c r="D96" s="20"/>
      <c r="E96" s="20"/>
    </row>
    <row r="97" spans="4:5">
      <c r="D97" s="20"/>
      <c r="E97" s="20"/>
    </row>
    <row r="98" spans="4:5">
      <c r="D98" s="20"/>
      <c r="E98" s="20"/>
    </row>
    <row r="99" spans="4:5">
      <c r="D99" s="20"/>
      <c r="E99" s="20"/>
    </row>
    <row r="100" spans="4:5">
      <c r="D100" s="20"/>
      <c r="E100" s="20"/>
    </row>
    <row r="101" spans="4:5">
      <c r="D101" s="20"/>
      <c r="E101" s="20"/>
    </row>
    <row r="102" spans="4:5">
      <c r="D102" s="20"/>
      <c r="E102" s="20"/>
    </row>
    <row r="103" spans="4:5">
      <c r="D103" s="20"/>
      <c r="E103" s="20"/>
    </row>
    <row r="104" spans="4:5">
      <c r="D104" s="20"/>
      <c r="E104" s="20"/>
    </row>
    <row r="105" spans="4:5">
      <c r="D105" s="20"/>
      <c r="E105" s="20"/>
    </row>
    <row r="106" spans="4:5">
      <c r="D106" s="20"/>
      <c r="E106" s="20"/>
    </row>
    <row r="107" spans="4:5">
      <c r="D107" s="20"/>
      <c r="E107" s="20"/>
    </row>
    <row r="108" spans="4:5">
      <c r="D108" s="20"/>
      <c r="E108" s="20"/>
    </row>
    <row r="109" spans="4:5">
      <c r="D109" s="20"/>
      <c r="E109" s="20"/>
    </row>
    <row r="110" spans="4:5">
      <c r="D110" s="20"/>
      <c r="E110" s="20"/>
    </row>
    <row r="111" spans="4:5">
      <c r="D111" s="20"/>
      <c r="E111" s="20"/>
    </row>
    <row r="112" spans="4:5">
      <c r="D112" s="20"/>
      <c r="E112" s="20"/>
    </row>
    <row r="113" spans="4:5">
      <c r="D113" s="20"/>
      <c r="E113" s="20"/>
    </row>
    <row r="114" spans="4:5">
      <c r="D114" s="20"/>
      <c r="E114" s="20"/>
    </row>
    <row r="115" spans="4:5">
      <c r="D115" s="20"/>
      <c r="E115" s="20"/>
    </row>
    <row r="116" spans="4:5">
      <c r="D116" s="20"/>
      <c r="E116" s="20"/>
    </row>
    <row r="117" spans="4:5">
      <c r="D117" s="20"/>
      <c r="E117" s="20"/>
    </row>
    <row r="118" spans="4:5">
      <c r="D118" s="20"/>
      <c r="E118" s="20"/>
    </row>
    <row r="119" spans="4:5">
      <c r="D119" s="20"/>
      <c r="E119" s="20"/>
    </row>
    <row r="120" spans="4:5">
      <c r="D120" s="20"/>
      <c r="E120" s="20"/>
    </row>
    <row r="121" spans="4:5">
      <c r="D121" s="20"/>
      <c r="E121" s="20"/>
    </row>
    <row r="122" spans="4:5">
      <c r="D122" s="20"/>
      <c r="E122" s="20"/>
    </row>
    <row r="123" spans="4:5">
      <c r="D123" s="20"/>
      <c r="E123" s="20"/>
    </row>
    <row r="124" spans="4:5">
      <c r="D124" s="20"/>
      <c r="E124" s="20"/>
    </row>
    <row r="125" spans="4:5">
      <c r="D125" s="20"/>
      <c r="E125" s="20"/>
    </row>
    <row r="126" spans="4:5">
      <c r="D126" s="20"/>
      <c r="E126" s="20"/>
    </row>
    <row r="127" spans="4:5">
      <c r="D127" s="20"/>
      <c r="E127" s="20"/>
    </row>
    <row r="128" spans="4:5">
      <c r="D128" s="20"/>
      <c r="E128" s="20"/>
    </row>
    <row r="129" spans="4:5">
      <c r="D129" s="20"/>
      <c r="E129" s="20"/>
    </row>
    <row r="130" spans="4:5">
      <c r="D130" s="20"/>
      <c r="E130" s="20"/>
    </row>
    <row r="131" spans="4:5">
      <c r="D131" s="20"/>
      <c r="E131" s="20"/>
    </row>
    <row r="132" spans="4:5">
      <c r="D132" s="20"/>
      <c r="E132" s="20"/>
    </row>
    <row r="133" spans="4:5">
      <c r="D133" s="20"/>
      <c r="E133" s="20"/>
    </row>
    <row r="134" spans="4:5">
      <c r="D134" s="20"/>
      <c r="E134" s="20"/>
    </row>
    <row r="135" spans="4:5">
      <c r="D135" s="20"/>
      <c r="E135" s="20"/>
    </row>
    <row r="136" spans="4:5">
      <c r="D136" s="20"/>
      <c r="E136" s="20"/>
    </row>
    <row r="137" spans="4:5">
      <c r="D137" s="20"/>
      <c r="E137" s="20"/>
    </row>
    <row r="138" spans="4:5">
      <c r="D138" s="20"/>
      <c r="E138" s="20"/>
    </row>
    <row r="139" spans="4:5">
      <c r="D139" s="20"/>
      <c r="E139" s="20"/>
    </row>
    <row r="140" spans="4:5">
      <c r="D140" s="20"/>
      <c r="E140" s="20"/>
    </row>
    <row r="141" spans="4:5">
      <c r="D141" s="20"/>
      <c r="E141" s="20"/>
    </row>
    <row r="142" spans="4:5">
      <c r="D142" s="20"/>
      <c r="E142" s="20"/>
    </row>
    <row r="143" spans="4:5">
      <c r="D143" s="20"/>
      <c r="E143" s="20"/>
    </row>
    <row r="144" spans="4:5">
      <c r="D144" s="20"/>
      <c r="E144" s="20"/>
    </row>
    <row r="145" spans="4:5">
      <c r="D145" s="20"/>
      <c r="E145" s="20"/>
    </row>
    <row r="146" spans="4:5">
      <c r="D146" s="20"/>
      <c r="E146" s="20"/>
    </row>
    <row r="147" spans="4:5">
      <c r="D147" s="20"/>
      <c r="E147" s="20"/>
    </row>
    <row r="148" spans="4:5">
      <c r="D148" s="20"/>
      <c r="E148" s="20"/>
    </row>
    <row r="149" spans="4:5">
      <c r="D149" s="20"/>
      <c r="E149" s="20"/>
    </row>
    <row r="150" spans="4:5">
      <c r="D150" s="20"/>
      <c r="E150" s="20"/>
    </row>
    <row r="151" spans="4:5">
      <c r="D151" s="20"/>
      <c r="E151" s="20"/>
    </row>
    <row r="152" spans="4:5">
      <c r="D152" s="20"/>
      <c r="E152" s="20"/>
    </row>
    <row r="153" spans="4:5">
      <c r="D153" s="20"/>
      <c r="E153" s="20"/>
    </row>
    <row r="154" spans="4:5">
      <c r="D154" s="20"/>
      <c r="E154" s="20"/>
    </row>
    <row r="155" spans="4:5">
      <c r="D155" s="20"/>
      <c r="E155" s="20"/>
    </row>
    <row r="156" spans="4:5">
      <c r="D156" s="20"/>
      <c r="E156" s="20"/>
    </row>
    <row r="157" spans="4:5">
      <c r="D157" s="20"/>
      <c r="E157" s="20"/>
    </row>
    <row r="158" spans="4:5">
      <c r="D158" s="20"/>
      <c r="E158" s="20"/>
    </row>
    <row r="159" spans="4:5">
      <c r="D159" s="20"/>
      <c r="E159" s="20"/>
    </row>
    <row r="160" spans="4:5">
      <c r="D160" s="20"/>
      <c r="E160" s="20"/>
    </row>
    <row r="161" spans="4:5">
      <c r="D161" s="20"/>
      <c r="E161" s="20"/>
    </row>
    <row r="162" spans="4:5">
      <c r="D162" s="20"/>
      <c r="E162" s="20"/>
    </row>
    <row r="163" spans="4:5">
      <c r="D163" s="20"/>
      <c r="E163" s="20"/>
    </row>
    <row r="164" spans="4:5">
      <c r="D164" s="20"/>
      <c r="E164" s="20"/>
    </row>
    <row r="165" spans="4:5">
      <c r="D165" s="20"/>
      <c r="E165" s="20"/>
    </row>
    <row r="166" spans="4:5">
      <c r="D166" s="20"/>
      <c r="E166" s="20"/>
    </row>
    <row r="167" spans="4:5">
      <c r="D167" s="20"/>
      <c r="E167" s="20"/>
    </row>
    <row r="168" spans="4:5">
      <c r="D168" s="20"/>
      <c r="E168" s="20"/>
    </row>
    <row r="169" spans="4:5">
      <c r="D169" s="20"/>
      <c r="E169" s="20"/>
    </row>
    <row r="170" spans="4:5">
      <c r="D170" s="20"/>
      <c r="E170" s="20"/>
    </row>
    <row r="171" spans="4:5">
      <c r="D171" s="20"/>
      <c r="E171" s="20"/>
    </row>
    <row r="172" spans="4:5">
      <c r="D172" s="20"/>
      <c r="E172" s="20"/>
    </row>
    <row r="173" spans="4:5">
      <c r="D173" s="20"/>
      <c r="E173" s="20"/>
    </row>
    <row r="174" spans="4:5">
      <c r="D174" s="20"/>
      <c r="E174" s="20"/>
    </row>
    <row r="175" spans="4:5">
      <c r="D175" s="20"/>
      <c r="E175" s="20"/>
    </row>
    <row r="176" spans="4:5">
      <c r="D176" s="20"/>
      <c r="E176" s="20"/>
    </row>
    <row r="177" spans="4:5">
      <c r="D177" s="20"/>
      <c r="E177" s="20"/>
    </row>
    <row r="178" spans="4:5">
      <c r="D178" s="20"/>
      <c r="E178" s="20"/>
    </row>
    <row r="179" spans="4:5">
      <c r="D179" s="20"/>
      <c r="E179" s="20"/>
    </row>
    <row r="180" spans="4:5">
      <c r="D180" s="20"/>
      <c r="E180" s="20"/>
    </row>
    <row r="181" spans="4:5">
      <c r="D181" s="20"/>
      <c r="E181" s="20"/>
    </row>
    <row r="182" spans="4:5">
      <c r="D182" s="20"/>
      <c r="E182" s="20"/>
    </row>
    <row r="183" spans="4:5">
      <c r="D183" s="20"/>
      <c r="E183" s="20"/>
    </row>
    <row r="184" spans="4:5">
      <c r="D184" s="20"/>
      <c r="E184" s="20"/>
    </row>
    <row r="185" spans="4:5">
      <c r="D185" s="20"/>
      <c r="E185" s="20"/>
    </row>
    <row r="186" spans="4:5">
      <c r="D186" s="20"/>
      <c r="E186" s="20"/>
    </row>
    <row r="187" spans="4:5">
      <c r="D187" s="20"/>
      <c r="E187" s="20"/>
    </row>
    <row r="188" spans="4:5">
      <c r="D188" s="20"/>
      <c r="E188" s="20"/>
    </row>
    <row r="189" spans="4:5">
      <c r="D189" s="20"/>
      <c r="E189" s="20"/>
    </row>
    <row r="190" spans="4:5">
      <c r="D190" s="20"/>
      <c r="E190" s="20"/>
    </row>
    <row r="191" spans="4:5">
      <c r="D191" s="20"/>
      <c r="E191" s="20"/>
    </row>
    <row r="192" spans="4:5">
      <c r="D192" s="20"/>
      <c r="E192" s="20"/>
    </row>
    <row r="193" spans="4:5">
      <c r="D193" s="20"/>
      <c r="E193" s="20"/>
    </row>
    <row r="194" spans="4:5">
      <c r="D194" s="20"/>
      <c r="E194" s="20"/>
    </row>
    <row r="195" spans="4:5">
      <c r="D195" s="20"/>
      <c r="E195" s="20"/>
    </row>
    <row r="196" spans="4:5">
      <c r="D196" s="20"/>
      <c r="E196" s="20"/>
    </row>
    <row r="197" spans="4:5">
      <c r="D197" s="20"/>
      <c r="E197" s="20"/>
    </row>
    <row r="198" spans="4:5">
      <c r="D198" s="20"/>
      <c r="E198" s="20"/>
    </row>
    <row r="199" spans="4:5">
      <c r="D199" s="20"/>
      <c r="E199" s="20"/>
    </row>
    <row r="200" spans="4:5">
      <c r="D200" s="20"/>
      <c r="E200" s="20"/>
    </row>
    <row r="201" spans="4:5">
      <c r="D201" s="20"/>
      <c r="E201" s="20"/>
    </row>
    <row r="202" spans="4:5">
      <c r="D202" s="20"/>
      <c r="E202" s="20"/>
    </row>
    <row r="203" spans="4:5">
      <c r="D203" s="20"/>
      <c r="E203" s="20"/>
    </row>
    <row r="204" spans="4:5">
      <c r="D204" s="20"/>
      <c r="E204" s="20"/>
    </row>
    <row r="205" spans="4:5">
      <c r="D205" s="20"/>
      <c r="E205" s="20"/>
    </row>
    <row r="206" spans="4:5">
      <c r="D206" s="20"/>
      <c r="E206" s="20"/>
    </row>
    <row r="207" spans="4:5">
      <c r="D207" s="20"/>
      <c r="E207" s="20"/>
    </row>
    <row r="208" spans="4:5">
      <c r="D208" s="20"/>
      <c r="E208" s="20"/>
    </row>
    <row r="209" spans="4:5">
      <c r="D209" s="20"/>
      <c r="E209" s="20"/>
    </row>
    <row r="210" spans="4:5">
      <c r="D210" s="20"/>
      <c r="E210" s="20"/>
    </row>
    <row r="211" spans="4:5">
      <c r="D211" s="20"/>
      <c r="E211" s="20"/>
    </row>
    <row r="212" spans="4:5">
      <c r="D212" s="20"/>
      <c r="E212" s="20"/>
    </row>
    <row r="213" spans="4:5">
      <c r="D213" s="20"/>
      <c r="E213" s="20"/>
    </row>
    <row r="214" spans="4:5">
      <c r="D214" s="20"/>
      <c r="E214" s="20"/>
    </row>
    <row r="215" spans="4:5">
      <c r="D215" s="20"/>
      <c r="E215" s="20"/>
    </row>
    <row r="216" spans="4:5">
      <c r="D216" s="20"/>
      <c r="E216" s="20"/>
    </row>
    <row r="217" spans="4:5">
      <c r="D217" s="20"/>
      <c r="E217" s="20"/>
    </row>
    <row r="218" spans="4:5">
      <c r="D218" s="20"/>
      <c r="E218" s="20"/>
    </row>
    <row r="219" spans="4:5">
      <c r="D219" s="20"/>
      <c r="E219" s="20"/>
    </row>
    <row r="220" spans="4:5">
      <c r="D220" s="20"/>
      <c r="E220" s="20"/>
    </row>
    <row r="221" spans="4:5">
      <c r="D221" s="20"/>
      <c r="E221" s="20"/>
    </row>
    <row r="222" spans="4:5">
      <c r="D222" s="20"/>
      <c r="E222" s="20"/>
    </row>
    <row r="223" spans="4:5">
      <c r="D223" s="20"/>
      <c r="E223" s="20"/>
    </row>
    <row r="224" spans="4:5">
      <c r="D224" s="20"/>
      <c r="E224" s="20"/>
    </row>
    <row r="225" spans="4:5">
      <c r="D225" s="20"/>
      <c r="E225" s="20"/>
    </row>
    <row r="226" spans="4:5">
      <c r="D226" s="20"/>
      <c r="E226" s="20"/>
    </row>
    <row r="227" spans="4:5">
      <c r="D227" s="20"/>
      <c r="E227" s="20"/>
    </row>
    <row r="228" spans="4:5">
      <c r="D228" s="20"/>
      <c r="E228" s="20"/>
    </row>
    <row r="229" spans="4:5">
      <c r="D229" s="20"/>
      <c r="E229" s="20"/>
    </row>
    <row r="230" spans="4:5">
      <c r="D230" s="20"/>
      <c r="E230" s="20"/>
    </row>
    <row r="231" spans="4:5">
      <c r="D231" s="20"/>
      <c r="E231" s="20"/>
    </row>
    <row r="232" spans="4:5">
      <c r="D232" s="20"/>
      <c r="E232" s="20"/>
    </row>
    <row r="233" spans="4:5">
      <c r="D233" s="20"/>
      <c r="E233" s="20"/>
    </row>
    <row r="234" spans="4:5">
      <c r="D234" s="20"/>
      <c r="E234" s="20"/>
    </row>
    <row r="235" spans="4:5">
      <c r="D235" s="20"/>
      <c r="E235" s="20"/>
    </row>
    <row r="236" spans="4:5">
      <c r="D236" s="20"/>
      <c r="E236" s="20"/>
    </row>
    <row r="237" spans="4:5">
      <c r="D237" s="20"/>
      <c r="E237" s="20"/>
    </row>
    <row r="238" spans="4:5">
      <c r="D238" s="20"/>
      <c r="E238" s="20"/>
    </row>
    <row r="239" spans="4:5">
      <c r="D239" s="20"/>
      <c r="E239" s="20"/>
    </row>
    <row r="240" spans="4:5">
      <c r="D240" s="20"/>
      <c r="E240" s="20"/>
    </row>
    <row r="241" spans="4:5">
      <c r="D241" s="20"/>
      <c r="E241" s="20"/>
    </row>
    <row r="242" spans="4:5">
      <c r="D242" s="20"/>
      <c r="E242" s="20"/>
    </row>
    <row r="243" spans="4:5">
      <c r="D243" s="20"/>
      <c r="E243" s="20"/>
    </row>
    <row r="244" spans="4:5">
      <c r="D244" s="20"/>
      <c r="E244" s="20"/>
    </row>
    <row r="245" spans="4:5">
      <c r="D245" s="20"/>
      <c r="E245" s="20"/>
    </row>
    <row r="246" spans="4:5">
      <c r="D246" s="20"/>
      <c r="E246" s="20"/>
    </row>
    <row r="247" spans="4:5">
      <c r="D247" s="20"/>
      <c r="E247" s="20"/>
    </row>
    <row r="248" spans="4:5">
      <c r="D248" s="20"/>
      <c r="E248" s="20"/>
    </row>
    <row r="249" spans="4:5">
      <c r="D249" s="20"/>
      <c r="E249" s="20"/>
    </row>
    <row r="250" spans="4:5">
      <c r="D250" s="20"/>
      <c r="E250" s="20"/>
    </row>
    <row r="251" spans="4:5">
      <c r="D251" s="20"/>
      <c r="E251" s="20"/>
    </row>
    <row r="252" spans="4:5">
      <c r="D252" s="20"/>
      <c r="E252" s="20"/>
    </row>
    <row r="253" spans="4:5">
      <c r="D253" s="20"/>
      <c r="E253" s="20"/>
    </row>
    <row r="254" spans="4:5">
      <c r="D254" s="20"/>
      <c r="E254" s="20"/>
    </row>
    <row r="255" spans="4:5">
      <c r="D255" s="20"/>
      <c r="E255" s="20"/>
    </row>
    <row r="256" spans="4:5">
      <c r="D256" s="20"/>
      <c r="E256" s="20"/>
    </row>
    <row r="257" spans="4:5">
      <c r="D257" s="20"/>
      <c r="E257" s="20"/>
    </row>
    <row r="258" spans="4:5">
      <c r="D258" s="20"/>
      <c r="E258" s="20"/>
    </row>
    <row r="259" spans="4:5">
      <c r="D259" s="20"/>
      <c r="E259" s="20"/>
    </row>
    <row r="260" spans="4:5">
      <c r="D260" s="20"/>
      <c r="E260" s="20"/>
    </row>
    <row r="261" spans="4:5">
      <c r="D261" s="20"/>
      <c r="E261" s="20"/>
    </row>
    <row r="262" spans="4:5">
      <c r="D262" s="20"/>
      <c r="E262" s="20"/>
    </row>
  </sheetData>
  <customSheetViews>
    <customSheetView guid="{59817C1F-0731-403A-A1D5-70099C98272D}" scale="75" fitToPage="1" showRuler="0" topLeftCell="E1">
      <selection activeCell="G33" sqref="G33"/>
      <pageMargins left="0.2" right="0.23" top="1.75" bottom="0.25" header="1.25" footer="0.25"/>
      <printOptions horizontalCentered="1"/>
      <pageSetup scale="51" orientation="landscape" r:id="rId1"/>
      <headerFooter alignWithMargins="0">
        <oddHeader>&amp;R&amp;18Schedule 1A  ATRR
Page 2 of 2</oddHeader>
        <oddFooter xml:space="preserve">&amp;C &amp;R </oddFooter>
      </headerFooter>
    </customSheetView>
    <customSheetView guid="{51F5E52F-0ED7-45F8-995B-A008B15FCDF4}" scale="70" showPageBreaks="1" fitToPage="1" showRuler="0">
      <selection activeCell="O34" sqref="O34"/>
      <pageMargins left="0.2" right="0.23" top="1.75" bottom="0.25" header="1.25" footer="0.25"/>
      <printOptions horizontalCentered="1"/>
      <pageSetup scale="48" orientation="landscape" r:id="rId2"/>
      <headerFooter alignWithMargins="0">
        <oddHeader>&amp;R&amp;18Schedule 1A  ATRR
Page 2 of 2</oddHeader>
        <oddFooter xml:space="preserve">&amp;C &amp;R </oddFooter>
      </headerFooter>
    </customSheetView>
  </customSheetViews>
  <mergeCells count="4">
    <mergeCell ref="B6:E6"/>
    <mergeCell ref="B7:E7"/>
    <mergeCell ref="D60:F60"/>
    <mergeCell ref="G2:I2"/>
  </mergeCells>
  <phoneticPr fontId="0" type="noConversion"/>
  <printOptions horizontalCentered="1"/>
  <pageMargins left="0.2" right="0.23" top="1.75" bottom="0.25" header="1.25" footer="0.25"/>
  <pageSetup scale="36" orientation="landscape" r:id="rId3"/>
  <headerFooter alignWithMargins="0">
    <oddFooter xml:space="preserve">&amp;C &amp;R </oddFooter>
  </headerFooter>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2"/>
  <sheetViews>
    <sheetView view="pageBreakPreview" zoomScale="60" zoomScaleNormal="90" workbookViewId="0">
      <selection activeCell="B1" sqref="B1"/>
    </sheetView>
  </sheetViews>
  <sheetFormatPr defaultRowHeight="12.75"/>
  <cols>
    <col min="1" max="1" width="2.42578125" customWidth="1"/>
    <col min="2" max="2" width="8.5703125" customWidth="1"/>
    <col min="3" max="3" width="1.140625" customWidth="1"/>
    <col min="4" max="4" width="87.140625" customWidth="1"/>
    <col min="5" max="5" width="33" customWidth="1"/>
    <col min="6" max="6" width="33.85546875" customWidth="1"/>
  </cols>
  <sheetData>
    <row r="2" spans="2:6" ht="15.75">
      <c r="F2" s="52" t="s">
        <v>63</v>
      </c>
    </row>
    <row r="3" spans="2:6" ht="15.75">
      <c r="F3" s="52" t="s">
        <v>41</v>
      </c>
    </row>
    <row r="4" spans="2:6" ht="15.75">
      <c r="F4" s="53" t="s">
        <v>84</v>
      </c>
    </row>
    <row r="6" spans="2:6" ht="18">
      <c r="D6" s="95" t="s">
        <v>66</v>
      </c>
    </row>
    <row r="7" spans="2:6" ht="24.75" customHeight="1">
      <c r="B7" s="54"/>
      <c r="C7" s="55"/>
      <c r="D7" s="56"/>
      <c r="E7" s="56"/>
      <c r="F7" s="57"/>
    </row>
    <row r="8" spans="2:6" ht="29.45" customHeight="1">
      <c r="B8" s="54"/>
      <c r="C8" s="55"/>
      <c r="D8" s="8">
        <v>-1</v>
      </c>
      <c r="E8" s="8">
        <v>-2</v>
      </c>
      <c r="F8" s="8">
        <v>-3</v>
      </c>
    </row>
    <row r="9" spans="2:6" ht="67.349999999999994" customHeight="1">
      <c r="B9" s="58" t="s">
        <v>25</v>
      </c>
      <c r="C9" s="59"/>
      <c r="D9" s="60" t="s">
        <v>45</v>
      </c>
      <c r="E9" s="60" t="s">
        <v>27</v>
      </c>
      <c r="F9" s="61" t="s">
        <v>47</v>
      </c>
    </row>
    <row r="10" spans="2:6" ht="15.75">
      <c r="B10" s="64">
        <v>1</v>
      </c>
      <c r="C10" s="54"/>
      <c r="D10" s="65"/>
      <c r="E10" s="66"/>
      <c r="F10" s="102"/>
    </row>
    <row r="11" spans="2:6" ht="15.75">
      <c r="B11" s="64">
        <v>1.01</v>
      </c>
      <c r="C11" s="55"/>
      <c r="D11" s="65"/>
      <c r="E11" s="66"/>
      <c r="F11" s="67"/>
    </row>
    <row r="12" spans="2:6" ht="15.75">
      <c r="B12" s="64">
        <v>1.02</v>
      </c>
      <c r="C12" s="55"/>
      <c r="D12" s="65"/>
      <c r="E12" s="68"/>
      <c r="F12" s="67"/>
    </row>
    <row r="13" spans="2:6" ht="15.75">
      <c r="B13" s="64">
        <v>1.03</v>
      </c>
      <c r="C13" s="55"/>
      <c r="D13" s="65"/>
      <c r="E13" s="68"/>
      <c r="F13" s="67"/>
    </row>
    <row r="14" spans="2:6" ht="15.75">
      <c r="B14" s="64">
        <v>1.04</v>
      </c>
      <c r="C14" s="55"/>
      <c r="D14" s="65"/>
      <c r="E14" s="68"/>
      <c r="F14" s="67"/>
    </row>
    <row r="15" spans="2:6" ht="15.75">
      <c r="B15" s="64">
        <v>1.05</v>
      </c>
      <c r="C15" s="55"/>
      <c r="D15" s="65"/>
      <c r="E15" s="68"/>
      <c r="F15" s="67"/>
    </row>
    <row r="16" spans="2:6" ht="15.75">
      <c r="B16" s="64">
        <v>1.06</v>
      </c>
      <c r="C16" s="55"/>
      <c r="D16" s="65"/>
      <c r="E16" s="68"/>
      <c r="F16" s="67"/>
    </row>
    <row r="17" spans="2:6" ht="15.75">
      <c r="B17" s="64">
        <v>1.07</v>
      </c>
      <c r="C17" s="55"/>
      <c r="D17" s="65"/>
      <c r="E17" s="68"/>
      <c r="F17" s="67"/>
    </row>
    <row r="18" spans="2:6" ht="15.75">
      <c r="B18" s="64">
        <v>1.08</v>
      </c>
      <c r="C18" s="55"/>
      <c r="D18" s="65"/>
      <c r="E18" s="68"/>
      <c r="F18" s="67"/>
    </row>
    <row r="19" spans="2:6" ht="15.75">
      <c r="B19" s="64">
        <v>1.0900000000000001</v>
      </c>
      <c r="C19" s="55"/>
      <c r="D19" s="65"/>
      <c r="E19" s="68"/>
      <c r="F19" s="67"/>
    </row>
    <row r="20" spans="2:6" ht="15.75">
      <c r="B20" s="64">
        <v>1.1000000000000001</v>
      </c>
      <c r="C20" s="55"/>
      <c r="D20" s="65"/>
      <c r="E20" s="68"/>
      <c r="F20" s="67"/>
    </row>
    <row r="21" spans="2:6" ht="17.45" customHeight="1">
      <c r="B21" s="54"/>
      <c r="C21" s="54"/>
      <c r="D21" s="55"/>
      <c r="E21" s="62"/>
      <c r="F21" s="54"/>
    </row>
    <row r="22" spans="2:6" ht="15.75">
      <c r="B22" s="54"/>
      <c r="C22" s="54"/>
      <c r="D22" s="55"/>
      <c r="E22" s="62"/>
      <c r="F22" s="54"/>
    </row>
    <row r="23" spans="2:6" ht="15.75">
      <c r="B23" s="54"/>
      <c r="C23" s="54"/>
      <c r="D23" s="55"/>
      <c r="E23" s="62"/>
      <c r="F23" s="54"/>
    </row>
    <row r="24" spans="2:6" ht="15.75">
      <c r="B24" s="54"/>
      <c r="C24" s="54"/>
      <c r="D24" s="55"/>
      <c r="E24" s="62"/>
      <c r="F24" s="54"/>
    </row>
    <row r="25" spans="2:6" ht="15.75">
      <c r="D25" s="63"/>
      <c r="E25" s="55"/>
    </row>
    <row r="26" spans="2:6" s="1" customFormat="1" ht="35.25" customHeight="1">
      <c r="B26" s="94" t="s">
        <v>34</v>
      </c>
      <c r="D26" s="114" t="s">
        <v>56</v>
      </c>
      <c r="E26" s="114"/>
      <c r="F26" s="114"/>
    </row>
    <row r="42" ht="14.1" customHeight="1"/>
  </sheetData>
  <mergeCells count="1">
    <mergeCell ref="D26:F26"/>
  </mergeCells>
  <pageMargins left="0.7" right="0.7" top="0.75" bottom="0.75" header="0.3" footer="0.3"/>
  <pageSetup scale="52" orientation="portrait" r:id="rId1"/>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_rels/item4.xml.rels><?xml version="1.0" encoding="UTF-8" standalone="yes"?>
<Relationships xmlns="http://schemas.openxmlformats.org/package/2006/relationships"><Relationship Id="rId1" Type="http://purl.oclc.org/ooxml/officeDocument/relationships/customXmlProps" Target="itemProps4.xml"/></Relationships>
</file>

<file path=customXml/_rels/item5.xml.rels><?xml version="1.0" encoding="UTF-8" standalone="yes"?>
<Relationships xmlns="http://schemas.openxmlformats.org/package/2006/relationships"><Relationship Id="rId1" Type="http://purl.oclc.org/ooxml/officeDocument/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90FC952CD8688418950AA8C15161A95" ma:contentTypeVersion="5" ma:contentTypeDescription="Create a new document." ma:contentTypeScope="" ma:versionID="d76772ce6028508abace2642b938b645">
  <xsd:schema xmlns:xsd="http://www.w3.org/2001/XMLSchema" xmlns:xs="http://www.w3.org/2001/XMLSchema" xmlns:p="http://schemas.microsoft.com/office/2006/metadata/properties" xmlns:ns3="22b4d609-b8c3-4362-a560-19ba258cee05" xmlns:ns4="96b235a3-f9ef-457d-8f2f-e44ffa4bb32f" targetNamespace="http://schemas.microsoft.com/office/2006/metadata/properties" ma:root="true" ma:fieldsID="f7221c2572b424d970f46afb99ebf165" ns3:_="" ns4:_="">
    <xsd:import namespace="22b4d609-b8c3-4362-a560-19ba258cee05"/>
    <xsd:import namespace="96b235a3-f9ef-457d-8f2f-e44ffa4bb32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b4d609-b8c3-4362-a560-19ba258cee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b235a3-f9ef-457d-8f2f-e44ffa4bb3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i="http://www.w3.org/2001/XMLSchema-instance" xmlns:xsd="http://www.w3.org/2001/XMLSchema" xmlns="http://www.boldonjames.com/2008/01/sie/internal/label" sislVersion="0" policy="e9c0b8d7-bdb4-4fd3-b62a-f50327aaefce" origin="autoSelectedSuggestion">
  <element uid="50c31824-0780-4910-87d1-eaaffd182d42" value=""/>
  <element uid="c64218ab-b8d1-40b6-a478-cb8be1e10ecc" value=""/>
</sisl>
</file>

<file path=customXml/itemProps1.xml><?xml version="1.0" encoding="utf-8"?>
<ds:datastoreItem xmlns:ds="http://purl.oclc.org/ooxml/officeDocument/customXml" ds:itemID="{E1AD14B4-B4DA-4CDD-826A-7CA2C41A3349}">
  <ds:schemaRefs>
    <ds:schemaRef ds:uri="http://schemas.microsoft.com/PowerBIAddIn"/>
  </ds:schemaRefs>
</ds:datastoreItem>
</file>

<file path=customXml/itemProps2.xml><?xml version="1.0" encoding="utf-8"?>
<ds:datastoreItem xmlns:ds="http://purl.oclc.org/ooxml/officeDocument/customXml" ds:itemID="{3E39E880-FA01-4A39-812F-52BF70308CAA}">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96b235a3-f9ef-457d-8f2f-e44ffa4bb32f"/>
    <ds:schemaRef ds:uri="http://purl.org/dc/terms/"/>
    <ds:schemaRef ds:uri="http://schemas.openxmlformats.org/package/2006/metadata/core-properties"/>
    <ds:schemaRef ds:uri="22b4d609-b8c3-4362-a560-19ba258cee05"/>
    <ds:schemaRef ds:uri="http://www.w3.org/XML/1998/namespace"/>
    <ds:schemaRef ds:uri="http://purl.org/dc/dcmitype/"/>
  </ds:schemaRefs>
</ds:datastoreItem>
</file>

<file path=customXml/itemProps3.xml><?xml version="1.0" encoding="utf-8"?>
<ds:datastoreItem xmlns:ds="http://purl.oclc.org/ooxml/officeDocument/customXml" ds:itemID="{D078D410-BA3E-452C-A6E4-4367FE1120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b4d609-b8c3-4362-a560-19ba258cee05"/>
    <ds:schemaRef ds:uri="96b235a3-f9ef-457d-8f2f-e44ffa4bb3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purl.oclc.org/ooxml/officeDocument/customXml" ds:itemID="{21C07C48-2CEB-4F61-A572-BCC04CFE3212}">
  <ds:schemaRefs>
    <ds:schemaRef ds:uri="http://schemas.microsoft.com/sharepoint/v3/contenttype/forms"/>
  </ds:schemaRefs>
</ds:datastoreItem>
</file>

<file path=customXml/itemProps5.xml><?xml version="1.0" encoding="utf-8"?>
<ds:datastoreItem xmlns:ds="http://purl.oclc.org/ooxml/officeDocument/customXml" ds:itemID="{AF56CBB1-DC9A-4D23-B3E8-24FA0A2FBF44}">
  <ds:schemaRefs>
    <ds:schemaRef ds:uri="http://www.w3.org/2001/XMLSchema"/>
    <ds:schemaRef ds:uri="http://www.boldonjames.com/2008/01/sie/internal/label"/>
  </ds:schemaRefs>
</ds:datastoreItem>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SFC Rate</vt:lpstr>
      <vt:lpstr>Schedule 1A Summary</vt:lpstr>
      <vt:lpstr>TEC Summary</vt:lpstr>
      <vt:lpstr>Abandoned Plant Summary</vt:lpstr>
      <vt:lpstr>'Schedule 1A Summary'!Print_Area</vt:lpstr>
      <vt:lpstr>'SFC Rate'!Print_Area</vt:lpstr>
      <vt:lpstr>'TEC Summary'!Print_Area</vt:lpstr>
    </vt:vector>
  </TitlesOfParts>
  <Company>IT-CPS-6/6/2-(Help#=8-835-3050) Full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American Electric Power®</dc:creator>
  <cp:keywords/>
  <cp:lastModifiedBy>Sreenivasan, Preethi</cp:lastModifiedBy>
  <cp:lastPrinted>2019-10-31T14:52:48Z</cp:lastPrinted>
  <dcterms:created xsi:type="dcterms:W3CDTF">2008-07-20T22:34:28Z</dcterms:created>
  <dcterms:modified xsi:type="dcterms:W3CDTF">2026-10-01T18:21:05Z</dcterms:modified>
</cp:coreProperties>
</file>

<file path=docProps/custom.xml><?xml version="1.0" encoding="utf-8"?>
<Properties xmlns="http://purl.oclc.org/ooxml/officeDocument/customProperties" xmlns:vt="http://purl.oclc.org/ooxml/officeDocument/docPropsVTypes">
  <property fmtid="{D5CDD505-2E9C-101B-9397-08002B2CF9AE}" pid="2" name="docIndexRef">
    <vt:lpwstr>52b81a68-9400-4490-a0ae-ec0316f9b1b2</vt:lpwstr>
  </property>
  <property fmtid="{D5CDD505-2E9C-101B-9397-08002B2CF9AE}" pid="3" name="bjSaver">
    <vt:lpwstr>HTegTYUHA5Eno747PWutbmINAXeRHZsu</vt:lpwstr>
  </property>
  <property fmtid="{D5CDD505-2E9C-101B-9397-08002B2CF9AE}" pid="4" name="bjDocumentSecurityLabel">
    <vt:lpwstr>AEP Internal</vt:lpwstr>
  </property>
  <property fmtid="{D5CDD505-2E9C-101B-9397-08002B2CF9AE}" pid="5" name="bjDocumentLabelXML">
    <vt:lpwstr>&lt;?xml version="1.0" encoding="us-ascii"?&gt;&lt;sisl xmlns:xsi="http://www.w3.org/2001/XMLSchema-instance" xmlns:xsd="http://www.w3.org/2001/XMLSchema" sislVersion="0" policy="e9c0b8d7-bdb4-4fd3-b62a-f50327aaefce" origin="autoSelectedSuggestion" xmlns="http://w</vt:lpwstr>
  </property>
  <property fmtid="{D5CDD505-2E9C-101B-9397-08002B2CF9AE}" pid="6" name="bjDocumentLabelXML-0">
    <vt:lpwstr>ww.boldonjames.com/2008/01/sie/internal/label"&gt;&lt;element uid="50c31824-0780-4910-87d1-eaaffd182d42" value="" /&gt;&lt;element uid="c64218ab-b8d1-40b6-a478-cb8be1e10ecc" value="" /&gt;&lt;/sisl&gt;</vt:lpwstr>
  </property>
  <property fmtid="{D5CDD505-2E9C-101B-9397-08002B2CF9AE}" pid="7" name="Visual Markings Removed">
    <vt:lpwstr>No</vt:lpwstr>
  </property>
  <property fmtid="{D5CDD505-2E9C-101B-9397-08002B2CF9AE}" pid="8" name="ContentTypeId">
    <vt:lpwstr>0x010100590FC952CD8688418950AA8C15161A95</vt:lpwstr>
  </property>
</Properties>
</file>