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 defaultThemeVersion="202300"/>
  <bookViews>
    <workbookView xWindow="-108" yWindow="-108" windowWidth="23256" windowHeight="13896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<sst xmlns="http://schemas.openxmlformats.org/spreadsheetml/2006/main" count="497" uniqueCount="112">
  <si>
    <t>Trans-Allegheny Interstate Line Company</t>
  </si>
  <si>
    <t>Detail Transfers from CWIP to Plant in Service</t>
  </si>
  <si>
    <t>2024 Reconciliation of Transmission Revenue Requirement Formula Rate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</si>
  <si>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</si>
  <si>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</si>
  <si>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</si>
  <si>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</si>
  <si>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</si>
  <si>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</si>
  <si>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</si>
  <si>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</si>
  <si>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35500, 35610</t>
  </si>
  <si>
    <t>Line Construction 3</t>
  </si>
  <si>
    <t>Total</t>
  </si>
  <si>
    <t>502 Jct :UAS anti-drone technology</t>
  </si>
  <si>
    <t>536 Line 502 Jct-Mount Storm 500kV</t>
  </si>
  <si>
    <t>537 Line 502 Jct-Mount Storm 500kV</t>
  </si>
  <si>
    <t>538 Line 502 Jct-Mount Storm 500kV</t>
  </si>
  <si>
    <t>Total 502 Junction to Territorial Line</t>
  </si>
  <si>
    <t>Other Projects</t>
  </si>
  <si>
    <t>529 Line Meadow Brook - Mt Storm 50</t>
  </si>
  <si>
    <t>502 JCT-MTSTORM 500kV</t>
  </si>
  <si>
    <t>Meadow Brook-Mount Storm 500kV 529</t>
  </si>
  <si>
    <t>Meadow Brook</t>
  </si>
  <si>
    <t>Squab Hollow SS: Trail Co CIAC/230</t>
  </si>
  <si>
    <t>Trail- Const New Richwood Hill SS fo</t>
  </si>
  <si>
    <t>35220, 35300</t>
  </si>
  <si>
    <t>35210, 35220, 35300</t>
  </si>
  <si>
    <t>35500, 35610, 35900</t>
  </si>
  <si>
    <t>Oak Mound - Waldo Run #1</t>
  </si>
  <si>
    <t>Joffre Substation - Construct 138kv</t>
  </si>
  <si>
    <t>Cabot-Repl Arrester on Bank #3</t>
  </si>
  <si>
    <t>35210, 35300</t>
  </si>
  <si>
    <t>Mainesburg-Inst shunt reactor+345kV</t>
  </si>
  <si>
    <t>Moshannon-Install Smart Card Reader</t>
  </si>
  <si>
    <t>Squab Hollow-Install Smart Card Rea</t>
  </si>
  <si>
    <t>Meadow Brook SVC-Repl Cooper SMP-16</t>
  </si>
  <si>
    <t>Flint Run SS - New 500/138 kV</t>
  </si>
  <si>
    <t>Flint Run SS - New MPLS and SCADA</t>
  </si>
  <si>
    <t>Harrison SS-Repl Belmont Relaying</t>
  </si>
  <si>
    <t>Flint Run-Waldo Run 138 kV (No 2)</t>
  </si>
  <si>
    <t>Flint Run-Waldo Run 138kV (No 1)</t>
  </si>
  <si>
    <t>Wylie Ridge SS-Repl SAM 900</t>
  </si>
  <si>
    <t>Cabot SS-Repl SEL-1102</t>
  </si>
  <si>
    <t>Flint Run-Waldo Run 138Kv No. 1</t>
  </si>
  <si>
    <t>Black Oak SVC - Instll Security RADA</t>
  </si>
  <si>
    <t>Meadow Brook-Mount Storm 500kv 529</t>
  </si>
  <si>
    <t>502 JCT- On line Equipment Monitorin</t>
  </si>
  <si>
    <t>503 JCT- On line Equipment Monitorin</t>
  </si>
  <si>
    <t>Flint Run-Counter UAS andtidrone tec</t>
  </si>
  <si>
    <t>Wylie Ridge-Counter UAS antidrone</t>
  </si>
  <si>
    <t>Doubs Sub-Counter UAS antidrone tec</t>
  </si>
  <si>
    <t>Cabot: UAS anti-drone technology</t>
  </si>
  <si>
    <t>Meadowbrook-Counter UAS antidrone t</t>
  </si>
  <si>
    <t>Bedington-Counter UAS antidrone tec</t>
  </si>
  <si>
    <t>Meadow Brook SS</t>
  </si>
  <si>
    <t>Hunterstown SVC</t>
  </si>
  <si>
    <t>Flint Run 138kV</t>
  </si>
  <si>
    <t>Flint Run</t>
  </si>
  <si>
    <t>Flint Run-MPLS 7705 Card Rpl</t>
  </si>
  <si>
    <t>Bedington-MPLS 7705 Card Rpl</t>
  </si>
  <si>
    <t>Osage-Updat serial and ethernet cable</t>
  </si>
  <si>
    <t>Wylie Ridge-Upgrade all serial an</t>
  </si>
  <si>
    <t>MOSHANNON-Upgrade serial and Ethern</t>
  </si>
  <si>
    <t>Doubs FE South MPLS 7705</t>
  </si>
  <si>
    <t>Conemaugh Sub - Flash software upgrad 500kV transfor</t>
  </si>
  <si>
    <t>Pierce Brook</t>
  </si>
  <si>
    <t>*</t>
  </si>
  <si>
    <t>Flint Run - MP Program MP Group 1</t>
  </si>
  <si>
    <t>Blairsville East</t>
  </si>
  <si>
    <t>Richwood Hill - Crossbow Connectiv</t>
  </si>
  <si>
    <t>At Meadow Brook, replace outdated v</t>
  </si>
  <si>
    <t>Oak Mound install Smart Gap Equi</t>
  </si>
  <si>
    <t>Black Oak-upgrade serial &amp; ethernet</t>
  </si>
  <si>
    <t>Rider-Instal Qualitrol wave fault</t>
  </si>
  <si>
    <t>Oak Mound- Instal Qualitrol wave fault</t>
  </si>
  <si>
    <t>Waldo Run- Instal Qualitrol wave fault</t>
  </si>
  <si>
    <t>Altoona SVC</t>
  </si>
  <si>
    <t>Johnstown - 230KV</t>
  </si>
  <si>
    <t>Black Oak - Replace Black Oak A 138</t>
  </si>
  <si>
    <t>Beddington-Bank NO2 500-138Kv XFMR L</t>
  </si>
  <si>
    <t>Monocary-Counter UAS - Tier 2 subs</t>
  </si>
  <si>
    <t>Squab Hollow: 230 kV SSVT install</t>
  </si>
  <si>
    <t>Pierce Brook- Install Online Batter</t>
  </si>
  <si>
    <t>Flint Run - damage mitigaton</t>
  </si>
  <si>
    <t>Monocacy - Physicial Sercurity</t>
  </si>
  <si>
    <t>Damascus-RTU Replacement</t>
  </si>
  <si>
    <t>Black Oak SVC</t>
  </si>
  <si>
    <t>Meadow Brook-PE SVC</t>
  </si>
  <si>
    <t>Richwood Hill Sub</t>
  </si>
  <si>
    <t>Cabot</t>
  </si>
  <si>
    <t>Altoona</t>
  </si>
  <si>
    <t>Shawville</t>
  </si>
  <si>
    <t>Wylie Ridge</t>
  </si>
  <si>
    <t>Joffre Sub</t>
  </si>
  <si>
    <t>Squab Hollow</t>
  </si>
  <si>
    <t>35300;35900</t>
  </si>
  <si>
    <t>Doubs</t>
  </si>
  <si>
    <t>Armstrong</t>
  </si>
  <si>
    <t>Joffre</t>
  </si>
  <si>
    <t>Black Oak</t>
  </si>
  <si>
    <t>D-01109.1301C</t>
  </si>
  <si>
    <t>D-03576.1301C</t>
  </si>
  <si>
    <t>TR-900477-CCOH-ADJ</t>
  </si>
  <si>
    <t>Undist. Const. Ohds-Pension</t>
  </si>
  <si>
    <t>Waldo Run</t>
  </si>
  <si>
    <t>Property Accounting Adjustments</t>
  </si>
  <si>
    <t>35011, 35012, 35210, 35220, 35300, 35400, 35500, 35610, 35620, 35900</t>
  </si>
  <si>
    <t>Total Other Projects</t>
  </si>
  <si>
    <t>Total Additions</t>
  </si>
  <si>
    <t>Monocacy</t>
  </si>
  <si>
    <t>Squab Hollow: Video System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</si>
</sst>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0.0"/>
  </numFmts>
  <fonts count="7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43" fontId="0" fillId="0" borderId="0" xfId="18" applyFont="1" applyFill="1"/>
    <xf numFmtId="43" fontId="0" fillId="0" borderId="4" xfId="18" applyFont="1" applyFill="1" applyBorder="1"/>
    <xf numFmtId="43" fontId="0" fillId="0" borderId="0" xfId="18" applyFont="1" applyFill="1" applyBorder="1"/>
    <xf numFmtId="43" fontId="0" fillId="0" borderId="0" xfId="0" applyNumberFormat="1"/>
    <xf numFmtId="43" fontId="0" fillId="0" borderId="4" xfId="0" applyNumberFormat="1" applyBorder="1"/>
    <xf numFmtId="0" fontId="0" fillId="0" borderId="0" xfId="0" applyAlignment="1">
      <alignment horizontal="center" wrapText="1"/>
    </xf>
    <xf numFmtId="0" fontId="6" fillId="0" borderId="0" xfId="0" applyFont="1"/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4" xfId="0" applyBorder="1"/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027A18-4EB4-4FDF-B7EF-44D787756DA5}">
  <dimension ref="A1:I658"/>
  <sheetViews>
    <sheetView tabSelected="1" view="pageBreakPreview" zoomScale="60" zoomScaleNormal="100" workbookViewId="0" topLeftCell="A1"/>
  </sheetViews>
  <sheetFormatPr defaultRowHeight="14.4"/>
  <cols>
    <col min="1" max="1" width="20.6" style="8" customWidth="1"/>
    <col min="2" max="2" width="21.2" style="8" customWidth="1"/>
    <col min="3" max="3" width="21.8" style="8" customWidth="1"/>
    <col min="4" max="4" width="51.2" customWidth="1"/>
    <col min="5" max="5" width="21.6" customWidth="1"/>
    <col min="6" max="6" width="35.8" customWidth="1"/>
    <col min="7" max="7" width="27.6" customWidth="1"/>
    <col min="9" max="9" width="9.6" bestFit="1" customWidth="1"/>
  </cols>
  <sheetData>
    <row r="1" spans="2:6" ht="14.4">
      <c r="B1" s="24" t="s">
        <v>0</v>
      </c>
      <c r="C1" s="24"/>
      <c r="D1" s="24"/>
      <c r="E1" s="24"/>
      <c r="F1" s="24"/>
    </row>
    <row r="2" spans="2:6" ht="14.4">
      <c r="B2" s="24" t="s">
        <v>1</v>
      </c>
      <c r="C2" s="24"/>
      <c r="D2" s="24"/>
      <c r="E2" s="24"/>
      <c r="F2" s="24"/>
    </row>
    <row r="3" spans="2:6" ht="14.4">
      <c r="B3" s="24" t="s">
        <v>2</v>
      </c>
      <c r="C3" s="24"/>
      <c r="D3" s="24"/>
      <c r="E3" s="24"/>
      <c r="F3" s="24"/>
    </row>
    <row r="5" spans="1:6" ht="27">
      <c r="A5" s="1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5" t="s">
        <v>8</v>
      </c>
    </row>
    <row r="6" spans="2:2" ht="14.4">
      <c r="B6" s="6"/>
    </row>
    <row r="7" spans="2:4" ht="15.6">
      <c r="B7" s="6"/>
      <c r="D7" s="7" t="s">
        <v>9</v>
      </c>
    </row>
    <row r="8" spans="2:4" ht="15.6">
      <c r="B8" s="6"/>
      <c r="D8" s="7"/>
    </row>
    <row r="9" spans="2:4" ht="15.6">
      <c r="B9" s="6"/>
      <c r="D9" s="7" t="s">
        <v>10</v>
      </c>
    </row>
    <row r="11" spans="1:6" ht="14.4">
      <c r="A11" s="8">
        <v>13419997</v>
      </c>
      <c r="B11" s="8">
        <v>478541318</v>
      </c>
      <c r="C11" s="8" t="s">
        <v>11</v>
      </c>
      <c r="D11" t="s">
        <v>12</v>
      </c>
      <c r="E11" s="10">
        <v>3400</v>
      </c>
      <c r="F11" s="9">
        <v>45323</v>
      </c>
    </row>
    <row r="12" spans="6:6" ht="14.4">
      <c r="F12" s="9"/>
    </row>
    <row r="13" spans="2:6" ht="14.4">
      <c r="B13" s="8">
        <v>3548654143</v>
      </c>
      <c r="C13" s="8">
        <v>35610</v>
      </c>
      <c r="D13" t="s">
        <v>22</v>
      </c>
      <c r="E13" s="10">
        <v>15489.39</v>
      </c>
      <c r="F13" s="9">
        <v>45292</v>
      </c>
    </row>
    <row r="14" spans="2:6" ht="14.4">
      <c r="B14" s="8">
        <v>3548654143</v>
      </c>
      <c r="C14" s="8">
        <v>35610</v>
      </c>
      <c r="D14" t="s">
        <v>22</v>
      </c>
      <c r="E14" s="10">
        <v>8.25</v>
      </c>
      <c r="F14" s="9">
        <v>45323</v>
      </c>
    </row>
    <row r="15" spans="1:6" ht="14.4">
      <c r="A15" s="8">
        <v>16894108</v>
      </c>
      <c r="D15" t="s">
        <v>13</v>
      </c>
      <c r="E15" s="11">
        <f>SUM(E13:E14)</f>
        <v>15497.64</v>
      </c>
      <c r="F15" s="9"/>
    </row>
    <row r="16" spans="5:6" ht="14.4">
      <c r="E16" s="10"/>
      <c r="F16" s="9"/>
    </row>
    <row r="17" spans="2:6" ht="14.4">
      <c r="B17" s="8">
        <v>3595566355</v>
      </c>
      <c r="C17" s="8">
        <v>35300</v>
      </c>
      <c r="D17" t="s">
        <v>14</v>
      </c>
      <c r="E17" s="10">
        <v>-268.69</v>
      </c>
      <c r="F17" s="9">
        <v>45292</v>
      </c>
    </row>
    <row r="18" spans="2:6" ht="14.4">
      <c r="B18" s="8">
        <v>3595566355</v>
      </c>
      <c r="C18" s="8">
        <v>35300</v>
      </c>
      <c r="D18" t="s">
        <v>14</v>
      </c>
      <c r="E18" s="10">
        <v>46.70</v>
      </c>
      <c r="F18" s="9">
        <v>45323</v>
      </c>
    </row>
    <row r="19" spans="2:6" ht="14.4">
      <c r="B19" s="8">
        <v>3595566355</v>
      </c>
      <c r="C19" s="8">
        <v>35300</v>
      </c>
      <c r="D19" t="s">
        <v>14</v>
      </c>
      <c r="E19" s="10">
        <v>25.78</v>
      </c>
      <c r="F19" s="9">
        <v>45444</v>
      </c>
    </row>
    <row r="20" spans="2:6" ht="14.4">
      <c r="B20" s="8">
        <v>3595566355</v>
      </c>
      <c r="C20" s="8">
        <v>35300</v>
      </c>
      <c r="D20" t="s">
        <v>14</v>
      </c>
      <c r="E20" s="10">
        <v>2472.75</v>
      </c>
      <c r="F20" s="9">
        <v>45474</v>
      </c>
    </row>
    <row r="21" spans="2:6" ht="14.4">
      <c r="B21" s="8">
        <v>3595566355</v>
      </c>
      <c r="C21" s="8">
        <v>35300</v>
      </c>
      <c r="D21" t="s">
        <v>14</v>
      </c>
      <c r="E21" s="10">
        <v>17715.55</v>
      </c>
      <c r="F21" s="9">
        <v>45505</v>
      </c>
    </row>
    <row r="22" spans="2:6" ht="14.4">
      <c r="B22" s="8">
        <v>3595566355</v>
      </c>
      <c r="C22" s="8">
        <v>35300</v>
      </c>
      <c r="D22" t="s">
        <v>14</v>
      </c>
      <c r="E22" s="10">
        <v>190.30</v>
      </c>
      <c r="F22" s="9">
        <v>45536</v>
      </c>
    </row>
    <row r="23" spans="2:6" ht="14.4">
      <c r="B23" s="8">
        <v>3595566355</v>
      </c>
      <c r="C23" s="8">
        <v>35300</v>
      </c>
      <c r="D23" t="s">
        <v>14</v>
      </c>
      <c r="E23" s="10">
        <v>3945.04</v>
      </c>
      <c r="F23" s="9">
        <v>45627</v>
      </c>
    </row>
    <row r="24" spans="1:6" ht="14.4">
      <c r="A24" s="8">
        <v>17268380</v>
      </c>
      <c r="D24" t="s">
        <v>13</v>
      </c>
      <c r="E24" s="11">
        <f>SUM(E17:E23)</f>
        <v>24127.43</v>
      </c>
      <c r="F24" s="9"/>
    </row>
    <row r="25" spans="5:6" ht="14.4">
      <c r="E25" s="10"/>
      <c r="F25" s="9"/>
    </row>
    <row r="26" spans="5:6" ht="14.4">
      <c r="E26" s="10"/>
      <c r="F26" s="9"/>
    </row>
    <row r="27" spans="1:6" ht="14.4">
      <c r="A27" s="8">
        <v>17347839</v>
      </c>
      <c r="B27" s="8">
        <v>3606433947</v>
      </c>
      <c r="C27" s="8">
        <v>35300</v>
      </c>
      <c r="D27" t="s">
        <v>23</v>
      </c>
      <c r="E27" s="10">
        <v>-11808.62</v>
      </c>
      <c r="F27" s="9">
        <v>45383</v>
      </c>
    </row>
    <row r="28" spans="5:6" ht="14.4">
      <c r="E28" s="10"/>
      <c r="F28" s="9"/>
    </row>
    <row r="29" spans="1:6" ht="14.4">
      <c r="A29" s="8">
        <v>17694833</v>
      </c>
      <c r="B29" s="8">
        <v>3681730819</v>
      </c>
      <c r="C29" s="8">
        <v>35610</v>
      </c>
      <c r="D29" t="s">
        <v>15</v>
      </c>
      <c r="E29" s="10">
        <v>84885.13</v>
      </c>
      <c r="F29" s="9">
        <v>45352</v>
      </c>
    </row>
    <row r="30" spans="5:6" ht="14.4">
      <c r="E30" s="10"/>
      <c r="F30" s="9"/>
    </row>
    <row r="31" spans="1:6" ht="14.4">
      <c r="A31" s="8">
        <v>17704328</v>
      </c>
      <c r="B31" s="8">
        <v>3652137412</v>
      </c>
      <c r="C31" s="8">
        <v>35610</v>
      </c>
      <c r="D31" t="s">
        <v>15</v>
      </c>
      <c r="E31" s="10">
        <v>915.29</v>
      </c>
      <c r="F31" s="9">
        <v>45292</v>
      </c>
    </row>
    <row r="32" spans="5:6" ht="14.4">
      <c r="E32" s="10"/>
      <c r="F32" s="9"/>
    </row>
    <row r="33" spans="2:6" ht="14.4">
      <c r="B33" s="8">
        <v>3652939132</v>
      </c>
      <c r="C33" s="8">
        <v>35400</v>
      </c>
      <c r="D33" t="s">
        <v>15</v>
      </c>
      <c r="E33" s="10">
        <v>382178.16</v>
      </c>
      <c r="F33" s="9">
        <v>45566</v>
      </c>
    </row>
    <row r="34" spans="2:6" ht="14.4">
      <c r="B34" s="8">
        <v>3652939132</v>
      </c>
      <c r="C34" s="8">
        <v>35400</v>
      </c>
      <c r="D34" t="s">
        <v>16</v>
      </c>
      <c r="E34" s="10">
        <v>-87.83</v>
      </c>
      <c r="F34" s="9">
        <v>45597</v>
      </c>
    </row>
    <row r="35" spans="2:6" ht="14.4">
      <c r="B35" s="8">
        <v>3652939132</v>
      </c>
      <c r="C35" s="8">
        <v>35400</v>
      </c>
      <c r="D35" t="s">
        <v>17</v>
      </c>
      <c r="E35" s="10">
        <v>-13847.66</v>
      </c>
      <c r="F35" s="9">
        <v>45627</v>
      </c>
    </row>
    <row r="36" spans="1:6" ht="14.4">
      <c r="A36" s="8">
        <v>17711664</v>
      </c>
      <c r="D36" t="s">
        <v>13</v>
      </c>
      <c r="E36" s="11">
        <f>SUM(E33:E35)</f>
        <v>368242.67</v>
      </c>
      <c r="F36" s="9"/>
    </row>
    <row r="37" spans="5:6" ht="14.4">
      <c r="E37" s="12"/>
      <c r="F37" s="9"/>
    </row>
    <row r="38" spans="2:6" ht="14.4">
      <c r="B38" s="8">
        <v>3657282620</v>
      </c>
      <c r="C38" s="8">
        <v>35300</v>
      </c>
      <c r="D38" t="s">
        <v>23</v>
      </c>
      <c r="E38" s="10">
        <v>-52677.77</v>
      </c>
      <c r="F38" s="9">
        <v>45627</v>
      </c>
    </row>
    <row r="39" spans="1:6" ht="14.4">
      <c r="A39" s="8">
        <v>17742108</v>
      </c>
      <c r="D39" t="s">
        <v>13</v>
      </c>
      <c r="E39" s="11">
        <f>SUM(E38:E38)</f>
        <v>-52677.77</v>
      </c>
      <c r="F39" s="9"/>
    </row>
    <row r="40" spans="5:6" ht="14.4">
      <c r="E40" s="10"/>
      <c r="F40" s="9"/>
    </row>
    <row r="41" spans="1:6" ht="14.4">
      <c r="A41" s="8">
        <v>17786366</v>
      </c>
      <c r="B41" s="8">
        <v>3664598019</v>
      </c>
      <c r="C41" s="8">
        <v>35610</v>
      </c>
      <c r="D41" t="s">
        <v>21</v>
      </c>
      <c r="E41" s="10">
        <v>84802.95</v>
      </c>
      <c r="F41" s="9">
        <v>45536</v>
      </c>
    </row>
    <row r="42" spans="5:6" ht="14.4">
      <c r="E42" s="10"/>
      <c r="F42" s="9"/>
    </row>
    <row r="43" spans="2:6" ht="14.4">
      <c r="B43" s="8">
        <v>3667239280</v>
      </c>
      <c r="C43" s="8">
        <v>35610</v>
      </c>
      <c r="D43" t="s">
        <v>15</v>
      </c>
      <c r="E43" s="10">
        <v>130.43</v>
      </c>
      <c r="F43" s="9">
        <v>45292</v>
      </c>
    </row>
    <row r="44" spans="2:6" ht="14.4">
      <c r="B44" s="8">
        <v>3667239280</v>
      </c>
      <c r="C44" s="8">
        <v>35610</v>
      </c>
      <c r="D44" t="s">
        <v>15</v>
      </c>
      <c r="E44" s="10">
        <v>66.47</v>
      </c>
      <c r="F44" s="9">
        <v>45413</v>
      </c>
    </row>
    <row r="45" spans="2:6" ht="14.4">
      <c r="B45" s="8">
        <v>3667239280</v>
      </c>
      <c r="C45" s="8">
        <v>35610</v>
      </c>
      <c r="D45" t="s">
        <v>15</v>
      </c>
      <c r="E45" s="10">
        <v>1.65</v>
      </c>
      <c r="F45" s="9">
        <v>45444</v>
      </c>
    </row>
    <row r="46" spans="2:6" ht="14.4">
      <c r="B46" s="8">
        <v>3667239280</v>
      </c>
      <c r="C46" s="8">
        <v>35610</v>
      </c>
      <c r="D46" t="s">
        <v>15</v>
      </c>
      <c r="E46" s="10">
        <v>0.03</v>
      </c>
      <c r="F46" s="9">
        <v>45505</v>
      </c>
    </row>
    <row r="47" spans="1:6" ht="14.4">
      <c r="A47" s="8">
        <v>17807250</v>
      </c>
      <c r="D47" t="s">
        <v>13</v>
      </c>
      <c r="E47" s="11">
        <f>SUM(E43:E46)</f>
        <v>198.58</v>
      </c>
      <c r="F47" s="9"/>
    </row>
    <row r="48" spans="5:6" ht="14.4">
      <c r="E48" s="10"/>
      <c r="F48" s="9"/>
    </row>
    <row r="49" spans="1:6" ht="14.4">
      <c r="A49" s="8">
        <v>17829122</v>
      </c>
      <c r="B49" s="8">
        <v>3669821867</v>
      </c>
      <c r="C49" s="8">
        <v>35610</v>
      </c>
      <c r="D49" t="s">
        <v>21</v>
      </c>
      <c r="E49" s="10">
        <v>7561.89</v>
      </c>
      <c r="F49" s="9">
        <v>45627</v>
      </c>
    </row>
    <row r="50" spans="6:6" ht="14.4">
      <c r="F50" s="9"/>
    </row>
    <row r="51" spans="1:6" ht="14.4">
      <c r="A51" s="8">
        <v>17829224</v>
      </c>
      <c r="B51" s="8">
        <v>3669826328</v>
      </c>
      <c r="C51" s="8">
        <v>35610</v>
      </c>
      <c r="D51" t="s">
        <v>21</v>
      </c>
      <c r="E51" s="19">
        <v>773846.70</v>
      </c>
      <c r="F51" s="9">
        <v>45627</v>
      </c>
    </row>
    <row r="53" spans="2:6" ht="14.4">
      <c r="B53" s="8">
        <v>3685155171</v>
      </c>
      <c r="C53" s="8">
        <v>35610</v>
      </c>
      <c r="D53" t="s">
        <v>21</v>
      </c>
      <c r="E53" s="10">
        <v>463831.47</v>
      </c>
      <c r="F53" s="9">
        <v>45352</v>
      </c>
    </row>
    <row r="54" spans="2:6" ht="14.4">
      <c r="B54" s="8">
        <v>3685155171</v>
      </c>
      <c r="C54" s="8">
        <v>35610</v>
      </c>
      <c r="D54" t="s">
        <v>21</v>
      </c>
      <c r="E54" s="10">
        <v>906669.33</v>
      </c>
      <c r="F54" s="9">
        <v>45383</v>
      </c>
    </row>
    <row r="55" spans="2:6" ht="14.4">
      <c r="B55" s="8">
        <v>3685155171</v>
      </c>
      <c r="C55" s="8">
        <v>35610</v>
      </c>
      <c r="D55" t="s">
        <v>21</v>
      </c>
      <c r="E55" s="10">
        <v>-247755.11</v>
      </c>
      <c r="F55" s="9">
        <v>45413</v>
      </c>
    </row>
    <row r="56" spans="2:6" ht="14.4">
      <c r="B56" s="8">
        <v>3685155171</v>
      </c>
      <c r="C56" s="8">
        <v>35610</v>
      </c>
      <c r="D56" t="s">
        <v>21</v>
      </c>
      <c r="E56" s="10">
        <v>12452.93</v>
      </c>
      <c r="F56" s="9">
        <v>45444</v>
      </c>
    </row>
    <row r="57" spans="2:6" ht="14.4">
      <c r="B57" s="8">
        <v>3685155171</v>
      </c>
      <c r="C57" s="8">
        <v>35610</v>
      </c>
      <c r="D57" t="s">
        <v>21</v>
      </c>
      <c r="E57" s="10">
        <v>3878.73</v>
      </c>
      <c r="F57" s="9">
        <v>45474</v>
      </c>
    </row>
    <row r="58" spans="2:6" ht="14.4">
      <c r="B58" s="8">
        <v>3685155171</v>
      </c>
      <c r="C58" s="8">
        <v>35610</v>
      </c>
      <c r="D58" t="s">
        <v>21</v>
      </c>
      <c r="E58" s="10">
        <v>31830.52</v>
      </c>
      <c r="F58" s="9">
        <v>45505</v>
      </c>
    </row>
    <row r="59" spans="2:6" ht="14.4">
      <c r="B59" s="8">
        <v>3685155171</v>
      </c>
      <c r="C59" s="8">
        <v>35610</v>
      </c>
      <c r="D59" t="s">
        <v>21</v>
      </c>
      <c r="E59" s="10">
        <v>-3039.21</v>
      </c>
      <c r="F59" s="9">
        <v>45536</v>
      </c>
    </row>
    <row r="60" spans="2:6" ht="14.4">
      <c r="B60" s="8">
        <v>3685155171</v>
      </c>
      <c r="C60" s="8">
        <v>35610</v>
      </c>
      <c r="D60" t="s">
        <v>21</v>
      </c>
      <c r="E60" s="10">
        <v>233.39</v>
      </c>
      <c r="F60" s="9">
        <v>45566</v>
      </c>
    </row>
    <row r="61" spans="2:6" ht="14.4">
      <c r="B61" s="8">
        <v>3685155171</v>
      </c>
      <c r="C61" s="8">
        <v>35610</v>
      </c>
      <c r="D61" t="s">
        <v>21</v>
      </c>
      <c r="E61" s="10">
        <v>1474.27</v>
      </c>
      <c r="F61" s="9">
        <v>45597</v>
      </c>
    </row>
    <row r="62" spans="2:6" ht="14.4">
      <c r="B62" s="8">
        <v>3685155171</v>
      </c>
      <c r="C62" s="8">
        <v>35610</v>
      </c>
      <c r="D62" t="s">
        <v>21</v>
      </c>
      <c r="E62" s="10">
        <v>1775.70</v>
      </c>
      <c r="F62" s="9">
        <v>45627</v>
      </c>
    </row>
    <row r="63" spans="1:5" ht="14.4">
      <c r="A63" s="8">
        <v>17962062</v>
      </c>
      <c r="D63" t="s">
        <v>13</v>
      </c>
      <c r="E63" s="14">
        <f>SUM(E53:E62)</f>
        <v>1171352.0199999998</v>
      </c>
    </row>
    <row r="65" spans="2:6" ht="14.4">
      <c r="B65" s="8">
        <v>3708077224</v>
      </c>
      <c r="C65" s="8">
        <v>35610</v>
      </c>
      <c r="D65" t="s">
        <v>20</v>
      </c>
      <c r="E65" s="13">
        <v>28997.85</v>
      </c>
      <c r="F65" s="9">
        <v>45536</v>
      </c>
    </row>
    <row r="66" spans="2:6" ht="14.4">
      <c r="B66" s="8">
        <v>3708077224</v>
      </c>
      <c r="C66" s="8">
        <v>35610</v>
      </c>
      <c r="D66" t="s">
        <v>20</v>
      </c>
      <c r="E66" s="13">
        <v>-119.30</v>
      </c>
      <c r="F66" s="9">
        <v>45566</v>
      </c>
    </row>
    <row r="67" spans="2:6" ht="14.4">
      <c r="B67" s="8">
        <v>3708077224</v>
      </c>
      <c r="C67" s="8">
        <v>35610</v>
      </c>
      <c r="D67" t="s">
        <v>20</v>
      </c>
      <c r="E67" s="13">
        <v>-8738.39</v>
      </c>
      <c r="F67" s="9">
        <v>45597</v>
      </c>
    </row>
    <row r="68" spans="2:6" ht="14.4">
      <c r="B68" s="8">
        <v>3708077224</v>
      </c>
      <c r="C68" s="8">
        <v>35610</v>
      </c>
      <c r="D68" t="s">
        <v>20</v>
      </c>
      <c r="E68" s="13">
        <v>2498.65</v>
      </c>
      <c r="F68" s="9">
        <v>45627</v>
      </c>
    </row>
    <row r="69" spans="1:5" ht="14.4">
      <c r="A69" s="8">
        <v>18137891</v>
      </c>
      <c r="D69" t="s">
        <v>13</v>
      </c>
      <c r="E69" s="14">
        <f>SUM(E65:E68)</f>
        <v>22638.81</v>
      </c>
    </row>
    <row r="71" spans="4:5" ht="14.4">
      <c r="D71" s="20" t="s">
        <v>18</v>
      </c>
      <c r="E71" s="13">
        <f>E11+E15+E24+E27+E29+E31+E36+E39+E41+E47+E49+E51+E63+E69</f>
        <v>2492982.7199999997</v>
      </c>
    </row>
    <row r="72" spans="4:4" ht="14.4">
      <c r="D72" s="8"/>
    </row>
    <row r="73" spans="4:5" ht="15.6">
      <c r="D73" s="21" t="s">
        <v>19</v>
      </c>
      <c r="E73" s="19"/>
    </row>
    <row r="76" spans="1:6" ht="17.25" customHeight="1">
      <c r="A76" s="8">
        <v>14057705</v>
      </c>
      <c r="B76" s="8">
        <v>534342055</v>
      </c>
      <c r="D76" t="s">
        <v>24</v>
      </c>
      <c r="E76" s="13">
        <v>-169.77</v>
      </c>
      <c r="F76" s="9">
        <v>45444</v>
      </c>
    </row>
    <row r="77" spans="5:6" ht="14.4">
      <c r="E77" s="13"/>
      <c r="F77" s="9"/>
    </row>
    <row r="78" spans="5:6" ht="14.4">
      <c r="E78" s="13"/>
      <c r="F78" s="9"/>
    </row>
    <row r="79" spans="2:6" ht="14.4">
      <c r="B79" s="8">
        <v>545657671</v>
      </c>
      <c r="C79" s="8" t="s">
        <v>26</v>
      </c>
      <c r="D79" t="s">
        <v>25</v>
      </c>
      <c r="E79" s="13">
        <v>889.14</v>
      </c>
      <c r="F79" s="9">
        <v>45292</v>
      </c>
    </row>
    <row r="80" spans="2:6" ht="14.4">
      <c r="B80" s="8">
        <v>545657671</v>
      </c>
      <c r="C80" s="8" t="s">
        <v>26</v>
      </c>
      <c r="D80" t="s">
        <v>25</v>
      </c>
      <c r="E80" s="13">
        <v>889.14</v>
      </c>
      <c r="F80" s="9">
        <v>45323</v>
      </c>
    </row>
    <row r="81" spans="2:6" ht="14.4">
      <c r="B81" s="8">
        <v>545657671</v>
      </c>
      <c r="C81" s="8" t="s">
        <v>26</v>
      </c>
      <c r="D81" t="s">
        <v>25</v>
      </c>
      <c r="E81" s="13">
        <v>876</v>
      </c>
      <c r="F81" s="9">
        <v>45352</v>
      </c>
    </row>
    <row r="82" spans="2:6" ht="14.4">
      <c r="B82" s="8">
        <v>545657671</v>
      </c>
      <c r="C82" s="8" t="s">
        <v>26</v>
      </c>
      <c r="D82" t="s">
        <v>25</v>
      </c>
      <c r="E82" s="13">
        <v>876</v>
      </c>
      <c r="F82" s="9">
        <v>45383</v>
      </c>
    </row>
    <row r="83" spans="2:6" ht="14.4">
      <c r="B83" s="8">
        <v>545657671</v>
      </c>
      <c r="C83" s="8" t="s">
        <v>26</v>
      </c>
      <c r="D83" t="s">
        <v>25</v>
      </c>
      <c r="E83" s="13">
        <v>876</v>
      </c>
      <c r="F83" s="9">
        <v>45413</v>
      </c>
    </row>
    <row r="84" spans="2:6" ht="14.4">
      <c r="B84" s="8">
        <v>545657671</v>
      </c>
      <c r="C84" s="8" t="s">
        <v>26</v>
      </c>
      <c r="D84" t="s">
        <v>25</v>
      </c>
      <c r="E84" s="13">
        <v>919.80</v>
      </c>
      <c r="F84" s="9">
        <v>45444</v>
      </c>
    </row>
    <row r="85" spans="2:6" ht="14.4">
      <c r="B85" s="8">
        <v>545657671</v>
      </c>
      <c r="C85" s="8" t="s">
        <v>26</v>
      </c>
      <c r="D85" t="s">
        <v>25</v>
      </c>
      <c r="E85" s="13">
        <v>919.80</v>
      </c>
      <c r="F85" s="9">
        <v>45474</v>
      </c>
    </row>
    <row r="86" spans="2:6" ht="14.4">
      <c r="B86" s="8">
        <v>545657671</v>
      </c>
      <c r="C86" s="8" t="s">
        <v>26</v>
      </c>
      <c r="D86" t="s">
        <v>25</v>
      </c>
      <c r="E86" s="13">
        <v>919.80</v>
      </c>
      <c r="F86" s="9">
        <v>45505</v>
      </c>
    </row>
    <row r="87" spans="2:6" ht="14.4">
      <c r="B87" s="8">
        <v>545657671</v>
      </c>
      <c r="C87" s="8" t="s">
        <v>26</v>
      </c>
      <c r="D87" t="s">
        <v>25</v>
      </c>
      <c r="E87" s="13">
        <v>919.80</v>
      </c>
      <c r="F87" s="9">
        <v>45536</v>
      </c>
    </row>
    <row r="88" spans="2:6" ht="14.4">
      <c r="B88" s="8">
        <v>545657671</v>
      </c>
      <c r="C88" s="8" t="s">
        <v>26</v>
      </c>
      <c r="D88" t="s">
        <v>25</v>
      </c>
      <c r="E88" s="13">
        <v>919.80</v>
      </c>
      <c r="F88" s="9">
        <v>45566</v>
      </c>
    </row>
    <row r="89" spans="2:6" ht="14.4">
      <c r="B89" s="8">
        <v>545657671</v>
      </c>
      <c r="C89" s="8" t="s">
        <v>27</v>
      </c>
      <c r="D89" t="s">
        <v>25</v>
      </c>
      <c r="E89" s="13">
        <v>1235.21</v>
      </c>
      <c r="F89" s="9">
        <v>45597</v>
      </c>
    </row>
    <row r="90" spans="2:6" ht="14.4">
      <c r="B90" s="8">
        <v>545657671</v>
      </c>
      <c r="C90" s="8" t="s">
        <v>26</v>
      </c>
      <c r="D90" t="s">
        <v>25</v>
      </c>
      <c r="E90" s="13">
        <v>919.80</v>
      </c>
      <c r="F90" s="9">
        <v>45627</v>
      </c>
    </row>
    <row r="91" spans="1:6" ht="14.4">
      <c r="A91" s="8">
        <v>14276743</v>
      </c>
      <c r="D91" t="s">
        <v>13</v>
      </c>
      <c r="E91" s="14">
        <f>SUM(E79:E90)</f>
        <v>11160.29</v>
      </c>
      <c r="F91" s="9"/>
    </row>
    <row r="92" spans="6:6" ht="14.4">
      <c r="F92" s="9"/>
    </row>
    <row r="93" spans="6:6" ht="14.4">
      <c r="F93" s="9"/>
    </row>
    <row r="94" spans="2:6" ht="14.4">
      <c r="B94" s="8">
        <v>6895555910</v>
      </c>
      <c r="C94" s="8" t="s">
        <v>28</v>
      </c>
      <c r="D94" t="s">
        <v>29</v>
      </c>
      <c r="E94" s="13">
        <v>6231.75</v>
      </c>
      <c r="F94" s="9">
        <v>45292</v>
      </c>
    </row>
    <row r="95" spans="2:6" ht="14.4">
      <c r="B95" s="8">
        <v>6895555910</v>
      </c>
      <c r="C95" s="8" t="s">
        <v>28</v>
      </c>
      <c r="D95" t="s">
        <v>29</v>
      </c>
      <c r="E95" s="13">
        <v>5415.56</v>
      </c>
      <c r="F95" s="9">
        <v>45323</v>
      </c>
    </row>
    <row r="96" spans="2:6" ht="14.4">
      <c r="B96" s="8">
        <v>6895555910</v>
      </c>
      <c r="C96" s="8" t="s">
        <v>28</v>
      </c>
      <c r="D96" t="s">
        <v>29</v>
      </c>
      <c r="E96" s="13">
        <v>10674.52</v>
      </c>
      <c r="F96" s="9">
        <v>45352</v>
      </c>
    </row>
    <row r="97" spans="2:6" ht="14.4">
      <c r="B97" s="8">
        <v>6895555910</v>
      </c>
      <c r="C97" s="8" t="s">
        <v>28</v>
      </c>
      <c r="D97" t="s">
        <v>29</v>
      </c>
      <c r="E97" s="13">
        <v>4777.9399999999996</v>
      </c>
      <c r="F97" s="9">
        <v>45383</v>
      </c>
    </row>
    <row r="98" spans="2:6" ht="14.4">
      <c r="B98" s="8">
        <v>6895555910</v>
      </c>
      <c r="C98" s="8" t="s">
        <v>28</v>
      </c>
      <c r="D98" t="s">
        <v>29</v>
      </c>
      <c r="E98" s="13">
        <v>-733.78</v>
      </c>
      <c r="F98" s="9">
        <v>45413</v>
      </c>
    </row>
    <row r="99" spans="2:6" ht="14.4">
      <c r="B99" s="8">
        <v>6895555910</v>
      </c>
      <c r="C99" s="8" t="s">
        <v>28</v>
      </c>
      <c r="D99" t="s">
        <v>29</v>
      </c>
      <c r="E99" s="13">
        <v>18463.77</v>
      </c>
      <c r="F99" s="9">
        <v>45444</v>
      </c>
    </row>
    <row r="100" spans="2:6" ht="14.4">
      <c r="B100" s="8">
        <v>6895555910</v>
      </c>
      <c r="C100" s="8" t="s">
        <v>28</v>
      </c>
      <c r="D100" t="s">
        <v>29</v>
      </c>
      <c r="E100" s="13">
        <v>6889.43</v>
      </c>
      <c r="F100" s="9">
        <v>45474</v>
      </c>
    </row>
    <row r="101" spans="2:6" ht="14.4">
      <c r="B101" s="8">
        <v>6895555910</v>
      </c>
      <c r="C101" s="8" t="s">
        <v>28</v>
      </c>
      <c r="D101" t="s">
        <v>29</v>
      </c>
      <c r="E101" s="13">
        <v>12112.16</v>
      </c>
      <c r="F101" s="9">
        <v>45505</v>
      </c>
    </row>
    <row r="102" spans="2:6" ht="14.4">
      <c r="B102" s="8">
        <v>6895555910</v>
      </c>
      <c r="C102" s="8" t="s">
        <v>28</v>
      </c>
      <c r="D102" t="s">
        <v>29</v>
      </c>
      <c r="E102" s="13">
        <v>5996.04</v>
      </c>
      <c r="F102" s="9">
        <v>45536</v>
      </c>
    </row>
    <row r="103" spans="2:6" ht="14.4">
      <c r="B103" s="8">
        <v>6895555910</v>
      </c>
      <c r="C103" s="8" t="s">
        <v>28</v>
      </c>
      <c r="D103" t="s">
        <v>29</v>
      </c>
      <c r="E103" s="13">
        <v>11482.13</v>
      </c>
      <c r="F103" s="9">
        <v>45566</v>
      </c>
    </row>
    <row r="104" spans="2:6" ht="14.4">
      <c r="B104" s="8">
        <v>6895555910</v>
      </c>
      <c r="C104" s="8" t="s">
        <v>28</v>
      </c>
      <c r="D104" t="s">
        <v>29</v>
      </c>
      <c r="E104" s="13">
        <v>16252.18</v>
      </c>
      <c r="F104" s="9">
        <v>45597</v>
      </c>
    </row>
    <row r="105" spans="2:6" ht="14.4">
      <c r="B105" s="8">
        <v>6895555910</v>
      </c>
      <c r="C105" s="8" t="s">
        <v>28</v>
      </c>
      <c r="D105" t="s">
        <v>29</v>
      </c>
      <c r="E105" s="13">
        <v>6360.39</v>
      </c>
      <c r="F105" s="9">
        <v>45627</v>
      </c>
    </row>
    <row r="106" spans="1:6" ht="14.4">
      <c r="A106" s="8">
        <v>14464108</v>
      </c>
      <c r="D106" t="s">
        <v>13</v>
      </c>
      <c r="E106" s="14">
        <f>SUM(E94:E105)</f>
        <v>103922.09000000001</v>
      </c>
      <c r="F106" s="9"/>
    </row>
    <row r="107" spans="6:6" ht="14.4">
      <c r="F107" s="9"/>
    </row>
    <row r="108" spans="2:6" ht="14.4">
      <c r="B108" s="8">
        <v>711507286</v>
      </c>
      <c r="C108" s="8" t="s">
        <v>27</v>
      </c>
      <c r="D108" t="s">
        <v>30</v>
      </c>
      <c r="E108" s="13">
        <v>158.10</v>
      </c>
      <c r="F108" s="9">
        <v>45323</v>
      </c>
    </row>
    <row r="109" spans="2:6" ht="14.4">
      <c r="B109" s="8">
        <v>711507286</v>
      </c>
      <c r="C109" s="8" t="s">
        <v>27</v>
      </c>
      <c r="D109" t="s">
        <v>30</v>
      </c>
      <c r="E109" s="13">
        <v>9074</v>
      </c>
      <c r="F109" s="9">
        <v>45474</v>
      </c>
    </row>
    <row r="110" spans="1:6" ht="14.4">
      <c r="A110" s="8">
        <v>14528199</v>
      </c>
      <c r="E110" s="14">
        <f>SUM(E108:E109)</f>
        <v>9232.10</v>
      </c>
      <c r="F110" s="9"/>
    </row>
    <row r="111" spans="6:6" ht="14.4">
      <c r="F111" s="9"/>
    </row>
    <row r="112" spans="1:6" ht="14.4">
      <c r="A112" s="8">
        <v>14744335</v>
      </c>
      <c r="B112" s="8">
        <v>774109415</v>
      </c>
      <c r="C112" s="8">
        <v>35300</v>
      </c>
      <c r="D112" t="s">
        <v>31</v>
      </c>
      <c r="E112" s="13">
        <v>-32813.620000000003</v>
      </c>
      <c r="F112" s="9">
        <v>45383</v>
      </c>
    </row>
    <row r="113" spans="5:6" ht="14.4">
      <c r="E113" s="13"/>
      <c r="F113" s="9"/>
    </row>
    <row r="114" spans="1:6" ht="14.4">
      <c r="A114" s="8">
        <v>14986101</v>
      </c>
      <c r="B114" s="8">
        <v>811528630</v>
      </c>
      <c r="C114" s="8">
        <v>35300</v>
      </c>
      <c r="D114" t="s">
        <v>23</v>
      </c>
      <c r="E114" s="13">
        <v>100.60</v>
      </c>
      <c r="F114" s="9">
        <v>45383</v>
      </c>
    </row>
    <row r="115" spans="5:6" ht="14.4">
      <c r="E115" s="13"/>
      <c r="F115" s="9"/>
    </row>
    <row r="116" spans="2:6" ht="14.4">
      <c r="B116" s="8">
        <v>3698275237</v>
      </c>
      <c r="C116" s="8">
        <v>35300</v>
      </c>
      <c r="D116" t="s">
        <v>55</v>
      </c>
      <c r="E116" s="13">
        <v>-5505.74</v>
      </c>
      <c r="F116" s="9">
        <v>45383</v>
      </c>
    </row>
    <row r="117" spans="2:6" ht="17.25" customHeight="1">
      <c r="B117" s="8">
        <v>3698275237</v>
      </c>
      <c r="C117" s="8">
        <v>35300</v>
      </c>
      <c r="D117" t="s">
        <v>55</v>
      </c>
      <c r="E117" s="13">
        <v>-9857.59</v>
      </c>
      <c r="F117" s="9">
        <v>45444</v>
      </c>
    </row>
    <row r="118" spans="1:6" ht="14.4">
      <c r="A118" s="8">
        <v>15251957</v>
      </c>
      <c r="D118" t="s">
        <v>13</v>
      </c>
      <c r="E118" s="14">
        <f>SUM(E116:E117)</f>
        <v>-15363.33</v>
      </c>
      <c r="F118" s="9"/>
    </row>
    <row r="119" spans="5:6" ht="14.4">
      <c r="E119" s="13"/>
      <c r="F119" s="9"/>
    </row>
    <row r="120" spans="1:6" ht="14.4">
      <c r="A120" s="8">
        <v>15386903</v>
      </c>
      <c r="B120" s="8">
        <v>3366277229</v>
      </c>
      <c r="C120" s="8" t="s">
        <v>32</v>
      </c>
      <c r="D120" t="s">
        <v>33</v>
      </c>
      <c r="E120" s="13">
        <v>91.82</v>
      </c>
      <c r="F120" s="9">
        <v>45597</v>
      </c>
    </row>
    <row r="121" spans="5:6" ht="14.4">
      <c r="E121" s="13"/>
      <c r="F121" s="9"/>
    </row>
    <row r="122" spans="1:6" ht="14.4">
      <c r="A122" s="8">
        <v>15510710</v>
      </c>
      <c r="B122" s="8">
        <v>3382744628</v>
      </c>
      <c r="C122" s="8">
        <v>35300</v>
      </c>
      <c r="D122" t="s">
        <v>34</v>
      </c>
      <c r="E122" s="13">
        <v>5589.90</v>
      </c>
      <c r="F122" s="9">
        <v>45444</v>
      </c>
    </row>
    <row r="123" spans="6:6" ht="14.4">
      <c r="F123" s="9"/>
    </row>
    <row r="124" spans="1:6" ht="14.4">
      <c r="A124" s="8">
        <v>15510930</v>
      </c>
      <c r="B124" s="8">
        <v>3382748514</v>
      </c>
      <c r="C124" s="8">
        <v>35300</v>
      </c>
      <c r="D124" t="s">
        <v>35</v>
      </c>
      <c r="E124" s="13">
        <v>-30259.39</v>
      </c>
      <c r="F124" s="9">
        <v>45444</v>
      </c>
    </row>
    <row r="125" spans="6:6" ht="14.4">
      <c r="F125" s="9"/>
    </row>
    <row r="126" spans="1:6" ht="14.4">
      <c r="A126" s="8">
        <v>15556076</v>
      </c>
      <c r="B126" s="8">
        <v>3389017329</v>
      </c>
      <c r="C126" s="8">
        <v>35300</v>
      </c>
      <c r="D126" t="s">
        <v>36</v>
      </c>
      <c r="E126" s="13">
        <v>-9619.2199999999993</v>
      </c>
      <c r="F126" s="9">
        <v>45383</v>
      </c>
    </row>
    <row r="127" spans="6:6" ht="14.4">
      <c r="F127" s="9"/>
    </row>
    <row r="128" spans="2:6" ht="14.4">
      <c r="B128" s="8">
        <v>3417152395</v>
      </c>
      <c r="C128" s="8" t="s">
        <v>32</v>
      </c>
      <c r="D128" t="s">
        <v>37</v>
      </c>
      <c r="E128" s="13">
        <v>-5938.75</v>
      </c>
      <c r="F128" s="9">
        <v>45292</v>
      </c>
    </row>
    <row r="129" spans="2:6" ht="14.4">
      <c r="B129" s="8">
        <v>3417152395</v>
      </c>
      <c r="C129" s="8" t="s">
        <v>32</v>
      </c>
      <c r="D129" t="s">
        <v>37</v>
      </c>
      <c r="E129" s="13">
        <v>13036.67</v>
      </c>
      <c r="F129" s="9">
        <v>45323</v>
      </c>
    </row>
    <row r="130" spans="2:6" ht="14.4">
      <c r="B130" s="8">
        <v>3417152395</v>
      </c>
      <c r="C130" s="8" t="s">
        <v>32</v>
      </c>
      <c r="D130" t="s">
        <v>37</v>
      </c>
      <c r="E130" s="13">
        <v>25095.69</v>
      </c>
      <c r="F130" s="9">
        <v>45352</v>
      </c>
    </row>
    <row r="131" spans="2:6" ht="14.4">
      <c r="B131" s="8">
        <v>3417152395</v>
      </c>
      <c r="C131" s="8" t="s">
        <v>32</v>
      </c>
      <c r="D131" t="s">
        <v>37</v>
      </c>
      <c r="E131" s="13">
        <v>14041.87</v>
      </c>
      <c r="F131" s="9">
        <v>45383</v>
      </c>
    </row>
    <row r="132" spans="2:6" ht="14.4">
      <c r="B132" s="8">
        <v>3417152395</v>
      </c>
      <c r="C132" s="8" t="s">
        <v>32</v>
      </c>
      <c r="D132" t="s">
        <v>37</v>
      </c>
      <c r="E132" s="13">
        <v>-261640.21</v>
      </c>
      <c r="F132" s="9">
        <v>45413</v>
      </c>
    </row>
    <row r="133" spans="2:6" ht="14.4">
      <c r="B133" s="8">
        <v>3417152395</v>
      </c>
      <c r="C133" s="8" t="s">
        <v>32</v>
      </c>
      <c r="D133" t="s">
        <v>37</v>
      </c>
      <c r="E133" s="13">
        <v>31956.47</v>
      </c>
      <c r="F133" s="9">
        <v>45444</v>
      </c>
    </row>
    <row r="134" spans="2:6" ht="14.4">
      <c r="B134" s="8">
        <v>3417152395</v>
      </c>
      <c r="C134" s="8" t="s">
        <v>32</v>
      </c>
      <c r="D134" t="s">
        <v>37</v>
      </c>
      <c r="E134" s="13">
        <v>26795.03</v>
      </c>
      <c r="F134" s="9">
        <v>45474</v>
      </c>
    </row>
    <row r="135" spans="2:6" ht="14.4">
      <c r="B135" s="8">
        <v>3417152395</v>
      </c>
      <c r="C135" s="8" t="s">
        <v>32</v>
      </c>
      <c r="D135" t="s">
        <v>37</v>
      </c>
      <c r="E135" s="13">
        <v>42715.66</v>
      </c>
      <c r="F135" s="9">
        <v>45505</v>
      </c>
    </row>
    <row r="136" spans="2:6" ht="14.4">
      <c r="B136" s="8">
        <v>3417152395</v>
      </c>
      <c r="C136" s="8" t="s">
        <v>32</v>
      </c>
      <c r="D136" t="s">
        <v>37</v>
      </c>
      <c r="E136" s="13">
        <v>51213.70</v>
      </c>
      <c r="F136" s="9">
        <v>45536</v>
      </c>
    </row>
    <row r="137" spans="2:6" ht="14.4">
      <c r="B137" s="8">
        <v>3417152395</v>
      </c>
      <c r="C137" s="8" t="s">
        <v>32</v>
      </c>
      <c r="D137" t="s">
        <v>37</v>
      </c>
      <c r="E137" s="13">
        <v>18871.759999999998</v>
      </c>
      <c r="F137" s="9">
        <v>45566</v>
      </c>
    </row>
    <row r="138" spans="2:6" ht="14.4">
      <c r="B138" s="8">
        <v>3417152395</v>
      </c>
      <c r="C138" s="8" t="s">
        <v>32</v>
      </c>
      <c r="D138" t="s">
        <v>37</v>
      </c>
      <c r="E138" s="13">
        <v>13609.21</v>
      </c>
      <c r="F138" s="9">
        <v>45597</v>
      </c>
    </row>
    <row r="139" spans="2:6" ht="14.4">
      <c r="B139" s="8">
        <v>3417152395</v>
      </c>
      <c r="C139" s="8" t="s">
        <v>32</v>
      </c>
      <c r="D139" t="s">
        <v>37</v>
      </c>
      <c r="E139" s="13">
        <v>17400.669999999998</v>
      </c>
      <c r="F139" s="9">
        <v>45627</v>
      </c>
    </row>
    <row r="140" spans="1:5" ht="14.4">
      <c r="A140" s="8">
        <v>15801970</v>
      </c>
      <c r="D140" t="s">
        <v>13</v>
      </c>
      <c r="E140" s="14">
        <f>SUM(E128:E139)</f>
        <v>-12842.229999999989</v>
      </c>
    </row>
    <row r="142" spans="2:6" ht="14.4">
      <c r="B142" s="8">
        <v>3417152442</v>
      </c>
      <c r="C142" s="8">
        <v>35300</v>
      </c>
      <c r="D142" t="s">
        <v>38</v>
      </c>
      <c r="E142" s="13">
        <v>-584.30999999999995</v>
      </c>
      <c r="F142" s="9">
        <v>45292</v>
      </c>
    </row>
    <row r="143" spans="2:6" ht="14.4">
      <c r="B143" s="8">
        <v>3417152442</v>
      </c>
      <c r="C143" s="8">
        <v>35300</v>
      </c>
      <c r="D143" t="s">
        <v>38</v>
      </c>
      <c r="E143" s="13">
        <v>103.81</v>
      </c>
      <c r="F143" s="9">
        <v>45352</v>
      </c>
    </row>
    <row r="144" spans="2:6" ht="14.4">
      <c r="B144" s="8">
        <v>3417152442</v>
      </c>
      <c r="C144" s="8">
        <v>35300</v>
      </c>
      <c r="D144" t="s">
        <v>38</v>
      </c>
      <c r="E144" s="13">
        <v>7306.25</v>
      </c>
      <c r="F144" s="9">
        <v>45383</v>
      </c>
    </row>
    <row r="145" spans="1:5" ht="14.4">
      <c r="A145" s="8">
        <v>15802094</v>
      </c>
      <c r="D145" t="s">
        <v>13</v>
      </c>
      <c r="E145" s="14">
        <f>SUM(E142:E144)</f>
        <v>6825.75</v>
      </c>
    </row>
    <row r="147" spans="1:6" ht="14.4">
      <c r="A147" s="8">
        <v>15802349</v>
      </c>
      <c r="B147" s="8">
        <v>3417165054</v>
      </c>
      <c r="C147" s="8">
        <v>35300</v>
      </c>
      <c r="D147" t="s">
        <v>39</v>
      </c>
      <c r="E147" s="13">
        <v>77.48</v>
      </c>
      <c r="F147" s="9">
        <v>45383</v>
      </c>
    </row>
    <row r="149" spans="2:6" ht="14.4">
      <c r="B149" s="8">
        <v>3417168029</v>
      </c>
      <c r="C149" s="8" t="s">
        <v>11</v>
      </c>
      <c r="D149" t="s">
        <v>40</v>
      </c>
      <c r="E149" s="13">
        <v>3396.79</v>
      </c>
      <c r="F149" s="9">
        <v>45292</v>
      </c>
    </row>
    <row r="150" spans="2:6" ht="14.4">
      <c r="B150" s="8">
        <v>3417168029</v>
      </c>
      <c r="C150" s="8" t="s">
        <v>11</v>
      </c>
      <c r="D150" t="s">
        <v>40</v>
      </c>
      <c r="E150" s="13">
        <v>-9.8000000000000007</v>
      </c>
      <c r="F150" s="9">
        <v>45444</v>
      </c>
    </row>
    <row r="151" spans="2:6" ht="14.4">
      <c r="B151" s="8">
        <v>3417168029</v>
      </c>
      <c r="C151" s="8" t="s">
        <v>11</v>
      </c>
      <c r="D151" t="s">
        <v>40</v>
      </c>
      <c r="E151" s="13">
        <v>-108.78</v>
      </c>
      <c r="F151" s="9">
        <v>45627</v>
      </c>
    </row>
    <row r="152" spans="1:5" ht="14.4">
      <c r="A152" s="8">
        <v>15802372</v>
      </c>
      <c r="D152" t="s">
        <v>13</v>
      </c>
      <c r="E152" s="14">
        <f>SUM(E149:E151)</f>
        <v>3278.2099999999996</v>
      </c>
    </row>
    <row r="154" spans="2:6" ht="14.4">
      <c r="B154" s="8">
        <v>3417168005</v>
      </c>
      <c r="C154" s="8" t="s">
        <v>11</v>
      </c>
      <c r="D154" t="s">
        <v>41</v>
      </c>
      <c r="E154" s="13">
        <v>1429.81</v>
      </c>
      <c r="F154" s="9">
        <v>45323</v>
      </c>
    </row>
    <row r="155" spans="2:6" ht="14.4">
      <c r="B155" s="8">
        <v>3417168005</v>
      </c>
      <c r="C155" s="8" t="s">
        <v>11</v>
      </c>
      <c r="D155" t="s">
        <v>41</v>
      </c>
      <c r="E155" s="13">
        <v>217.56</v>
      </c>
      <c r="F155" s="9">
        <v>45352</v>
      </c>
    </row>
    <row r="156" spans="2:6" ht="14.4">
      <c r="B156" s="8">
        <v>3417168005</v>
      </c>
      <c r="C156" s="8" t="s">
        <v>11</v>
      </c>
      <c r="D156" t="s">
        <v>41</v>
      </c>
      <c r="E156" s="13">
        <v>108.78</v>
      </c>
      <c r="F156" s="9">
        <v>45413</v>
      </c>
    </row>
    <row r="157" spans="2:6" ht="14.4">
      <c r="B157" s="8">
        <v>3417168005</v>
      </c>
      <c r="C157" s="8" t="s">
        <v>11</v>
      </c>
      <c r="D157" t="s">
        <v>41</v>
      </c>
      <c r="E157" s="13">
        <v>9.8000000000000007</v>
      </c>
      <c r="F157" s="9">
        <v>45444</v>
      </c>
    </row>
    <row r="158" spans="2:6" ht="14.4">
      <c r="B158" s="8">
        <v>3417168005</v>
      </c>
      <c r="C158" s="8" t="s">
        <v>11</v>
      </c>
      <c r="D158" t="s">
        <v>41</v>
      </c>
      <c r="E158" s="13">
        <v>108.78</v>
      </c>
      <c r="F158" s="9">
        <v>45597</v>
      </c>
    </row>
    <row r="159" spans="2:6" ht="14.4">
      <c r="B159" s="8">
        <v>3417168005</v>
      </c>
      <c r="C159" s="8" t="s">
        <v>11</v>
      </c>
      <c r="D159" t="s">
        <v>41</v>
      </c>
      <c r="E159" s="13">
        <v>110.80</v>
      </c>
      <c r="F159" s="9">
        <v>45627</v>
      </c>
    </row>
    <row r="160" spans="1:5" ht="14.4">
      <c r="A160" s="8">
        <v>15802375</v>
      </c>
      <c r="D160" t="s">
        <v>13</v>
      </c>
      <c r="E160" s="14">
        <f>SUM(E154:E159)</f>
        <v>1985.5299999999997</v>
      </c>
    </row>
    <row r="162" spans="1:6" ht="14.4">
      <c r="A162" s="8">
        <v>15922758</v>
      </c>
      <c r="B162" s="8">
        <v>3432749643</v>
      </c>
      <c r="C162" s="8">
        <v>35300</v>
      </c>
      <c r="D162" t="s">
        <v>42</v>
      </c>
      <c r="E162" s="13">
        <v>-265.63</v>
      </c>
      <c r="F162" s="9">
        <v>45413</v>
      </c>
    </row>
    <row r="164" spans="2:6" ht="14.4">
      <c r="B164" s="8">
        <v>3432749693</v>
      </c>
      <c r="C164" s="8">
        <v>35300</v>
      </c>
      <c r="D164" t="s">
        <v>43</v>
      </c>
      <c r="E164">
        <v>137.25</v>
      </c>
      <c r="F164" s="9">
        <v>45413</v>
      </c>
    </row>
    <row r="165" spans="2:6" ht="14.4">
      <c r="B165" s="8">
        <v>3432749693</v>
      </c>
      <c r="C165" s="8">
        <v>35300</v>
      </c>
      <c r="D165" t="s">
        <v>43</v>
      </c>
      <c r="E165">
        <v>2160.3000000000002</v>
      </c>
      <c r="F165" s="9">
        <v>45474</v>
      </c>
    </row>
    <row r="166" spans="1:5" ht="14.4">
      <c r="A166" s="8">
        <v>15922761</v>
      </c>
      <c r="D166" t="s">
        <v>13</v>
      </c>
      <c r="E166" s="22">
        <f>SUM(E164:E165)</f>
        <v>2297.5500000000002</v>
      </c>
    </row>
    <row r="168" spans="2:6" ht="14.4">
      <c r="B168" s="23">
        <v>3452358055</v>
      </c>
      <c r="C168" s="8">
        <v>35011</v>
      </c>
      <c r="D168" t="s">
        <v>44</v>
      </c>
      <c r="E168" s="13">
        <v>-3181.28</v>
      </c>
      <c r="F168" s="9">
        <v>45292</v>
      </c>
    </row>
    <row r="169" spans="2:6" ht="14.4">
      <c r="B169" s="23">
        <v>3452358055</v>
      </c>
      <c r="C169" s="8">
        <v>35011</v>
      </c>
      <c r="D169" t="s">
        <v>44</v>
      </c>
      <c r="E169" s="13">
        <v>131.84</v>
      </c>
      <c r="F169" s="9">
        <v>45323</v>
      </c>
    </row>
    <row r="170" spans="2:6" ht="14.4">
      <c r="B170" s="23">
        <v>3452358055</v>
      </c>
      <c r="C170" s="8">
        <v>35011</v>
      </c>
      <c r="D170" t="s">
        <v>44</v>
      </c>
      <c r="E170" s="13">
        <v>491.01</v>
      </c>
      <c r="F170" s="9">
        <v>45383</v>
      </c>
    </row>
    <row r="171" spans="2:6" ht="14.4">
      <c r="B171" s="23">
        <v>3452358055</v>
      </c>
      <c r="C171" s="8">
        <v>35011</v>
      </c>
      <c r="D171" t="s">
        <v>44</v>
      </c>
      <c r="E171" s="13">
        <v>2989.79</v>
      </c>
      <c r="F171" s="9">
        <v>45413</v>
      </c>
    </row>
    <row r="172" spans="2:6" ht="14.4">
      <c r="B172" s="23">
        <v>3452358055</v>
      </c>
      <c r="C172" s="8">
        <v>35011</v>
      </c>
      <c r="D172" t="s">
        <v>44</v>
      </c>
      <c r="E172" s="13">
        <v>214.04</v>
      </c>
      <c r="F172" s="9">
        <v>45444</v>
      </c>
    </row>
    <row r="173" spans="2:6" ht="14.4">
      <c r="B173" s="23">
        <v>3452358055</v>
      </c>
      <c r="C173" s="8">
        <v>35011</v>
      </c>
      <c r="D173" t="s">
        <v>44</v>
      </c>
      <c r="E173" s="13">
        <v>5237.1400000000003</v>
      </c>
      <c r="F173" s="9">
        <v>45474</v>
      </c>
    </row>
    <row r="174" spans="2:6" ht="14.4">
      <c r="B174" s="23">
        <v>3452358055</v>
      </c>
      <c r="C174" s="8">
        <v>35011</v>
      </c>
      <c r="D174" t="s">
        <v>44</v>
      </c>
      <c r="E174" s="13">
        <v>3740.27</v>
      </c>
      <c r="F174" s="9">
        <v>45505</v>
      </c>
    </row>
    <row r="175" spans="2:6" ht="14.4">
      <c r="B175" s="23">
        <v>3452358055</v>
      </c>
      <c r="C175" s="8">
        <v>35011</v>
      </c>
      <c r="D175" t="s">
        <v>44</v>
      </c>
      <c r="E175" s="13">
        <v>-7.05</v>
      </c>
      <c r="F175" s="9">
        <v>45536</v>
      </c>
    </row>
    <row r="176" spans="2:6" ht="14.4">
      <c r="B176" s="23">
        <v>3452358055</v>
      </c>
      <c r="C176" s="8">
        <v>35011</v>
      </c>
      <c r="D176" t="s">
        <v>44</v>
      </c>
      <c r="E176" s="13">
        <v>-309.67</v>
      </c>
      <c r="F176" s="9">
        <v>45566</v>
      </c>
    </row>
    <row r="177" spans="2:6" ht="14.4">
      <c r="B177" s="23">
        <v>3452358055</v>
      </c>
      <c r="C177" s="8">
        <v>35011</v>
      </c>
      <c r="D177" t="s">
        <v>44</v>
      </c>
      <c r="E177" s="13">
        <v>418.95</v>
      </c>
      <c r="F177" s="9">
        <v>45597</v>
      </c>
    </row>
    <row r="178" spans="2:6" ht="14.4">
      <c r="B178" s="23">
        <v>3452358055</v>
      </c>
      <c r="C178" s="8">
        <v>35011</v>
      </c>
      <c r="D178" t="s">
        <v>44</v>
      </c>
      <c r="E178" s="13">
        <v>12045.50</v>
      </c>
      <c r="F178" s="9">
        <v>45627</v>
      </c>
    </row>
    <row r="179" spans="1:5" ht="14.4">
      <c r="A179" s="8">
        <v>16105456</v>
      </c>
      <c r="D179" t="s">
        <v>13</v>
      </c>
      <c r="E179" s="14">
        <f>SUM(E168:E178)</f>
        <v>21770.54</v>
      </c>
    </row>
    <row r="180" spans="5:5" ht="14.4">
      <c r="E180" s="13"/>
    </row>
    <row r="181" spans="2:6" ht="14.4">
      <c r="B181" s="23">
        <v>3490446328</v>
      </c>
      <c r="C181" s="8">
        <v>35300</v>
      </c>
      <c r="D181" t="s">
        <v>45</v>
      </c>
      <c r="E181" s="13">
        <v>471.47</v>
      </c>
      <c r="F181" s="9">
        <v>45566</v>
      </c>
    </row>
    <row r="182" spans="2:6" ht="14.4">
      <c r="B182" s="23">
        <v>3490446328</v>
      </c>
      <c r="C182" s="8">
        <v>35300</v>
      </c>
      <c r="D182" t="s">
        <v>45</v>
      </c>
      <c r="E182" s="13">
        <v>262.52</v>
      </c>
      <c r="F182" s="9">
        <v>45597</v>
      </c>
    </row>
    <row r="183" spans="1:5" ht="14.4">
      <c r="A183" s="8">
        <v>16397760</v>
      </c>
      <c r="D183" t="s">
        <v>13</v>
      </c>
      <c r="E183" s="14">
        <f>SUM(E181:E182)</f>
        <v>733.99</v>
      </c>
    </row>
    <row r="185" spans="2:6" ht="14.4">
      <c r="B185" s="8">
        <v>3511789632</v>
      </c>
      <c r="C185" s="8">
        <v>35300</v>
      </c>
      <c r="D185" t="s">
        <v>47</v>
      </c>
      <c r="E185" s="13">
        <v>707.54</v>
      </c>
      <c r="F185" s="9">
        <v>45383</v>
      </c>
    </row>
    <row r="186" spans="2:6" ht="14.4">
      <c r="B186" s="8">
        <v>3511789632</v>
      </c>
      <c r="C186" s="8">
        <v>35300</v>
      </c>
      <c r="D186" t="s">
        <v>48</v>
      </c>
      <c r="E186" s="13">
        <v>-289.04000000000002</v>
      </c>
      <c r="F186" s="9">
        <v>45413</v>
      </c>
    </row>
    <row r="187" spans="2:6" ht="14.4">
      <c r="B187" s="8">
        <v>3511789632</v>
      </c>
      <c r="C187" s="8">
        <v>35300</v>
      </c>
      <c r="D187" t="s">
        <v>47</v>
      </c>
      <c r="E187" s="13">
        <v>1293.47</v>
      </c>
      <c r="F187" s="9">
        <v>45505</v>
      </c>
    </row>
    <row r="188" spans="2:6" ht="14.4">
      <c r="B188" s="8">
        <v>3511789632</v>
      </c>
      <c r="C188" s="8">
        <v>35300</v>
      </c>
      <c r="D188" t="s">
        <v>48</v>
      </c>
      <c r="E188" s="13">
        <v>-482.74</v>
      </c>
      <c r="F188" s="9">
        <v>45536</v>
      </c>
    </row>
    <row r="189" spans="1:5" ht="14.4">
      <c r="A189" s="8">
        <v>16573287</v>
      </c>
      <c r="D189" t="s">
        <v>13</v>
      </c>
      <c r="E189" s="14">
        <f>SUM(E185:E188)</f>
        <v>1229.23</v>
      </c>
    </row>
    <row r="190" spans="5:5" ht="14.4">
      <c r="E190" s="13"/>
    </row>
    <row r="191" spans="2:6" ht="14.4">
      <c r="B191" s="8">
        <v>3548654143</v>
      </c>
      <c r="C191" s="8">
        <v>35610</v>
      </c>
      <c r="D191" t="s">
        <v>46</v>
      </c>
      <c r="E191" s="13">
        <v>-15481.14</v>
      </c>
      <c r="F191" s="9">
        <v>45292</v>
      </c>
    </row>
    <row r="192" spans="2:6" ht="14.4">
      <c r="B192" s="8">
        <v>3548654143</v>
      </c>
      <c r="C192" s="8">
        <v>35610</v>
      </c>
      <c r="D192" t="s">
        <v>46</v>
      </c>
      <c r="E192" s="13">
        <v>-8.25</v>
      </c>
      <c r="F192" s="9">
        <v>45323</v>
      </c>
    </row>
    <row r="193" spans="1:5" ht="14.4">
      <c r="A193" s="8">
        <v>16894108</v>
      </c>
      <c r="D193" t="s">
        <v>13</v>
      </c>
      <c r="E193" s="14">
        <f>SUM(E191:E192)</f>
        <v>-15489.39</v>
      </c>
    </row>
    <row r="194" spans="5:5" ht="14.4">
      <c r="E194" s="13"/>
    </row>
    <row r="195" spans="2:6" ht="14.4">
      <c r="B195" s="6">
        <v>3595553988</v>
      </c>
      <c r="C195" s="8">
        <v>35303</v>
      </c>
      <c r="D195" t="s">
        <v>49</v>
      </c>
      <c r="E195" s="13">
        <v>-19531.70</v>
      </c>
      <c r="F195" s="9">
        <v>45292</v>
      </c>
    </row>
    <row r="196" spans="2:6" ht="14.4">
      <c r="B196" s="6">
        <v>3595553988</v>
      </c>
      <c r="C196" s="8">
        <v>35304</v>
      </c>
      <c r="D196" t="s">
        <v>49</v>
      </c>
      <c r="E196" s="13">
        <v>-5907.13</v>
      </c>
      <c r="F196" s="9">
        <v>45323</v>
      </c>
    </row>
    <row r="197" spans="1:6" ht="14.4">
      <c r="A197" s="8">
        <v>17261189</v>
      </c>
      <c r="D197" t="s">
        <v>13</v>
      </c>
      <c r="E197" s="14">
        <f>SUM(E195:E196)</f>
        <v>-25438.83</v>
      </c>
      <c r="F197" s="9"/>
    </row>
    <row r="198" spans="5:6" ht="14.4">
      <c r="E198" s="13"/>
      <c r="F198" s="9"/>
    </row>
    <row r="199" spans="2:6" ht="14.4">
      <c r="B199" s="6">
        <v>3595562910</v>
      </c>
      <c r="C199" s="8">
        <v>35300</v>
      </c>
      <c r="D199" t="s">
        <v>50</v>
      </c>
      <c r="E199" s="13">
        <v>-7658.62</v>
      </c>
      <c r="F199" s="9">
        <v>45413</v>
      </c>
    </row>
    <row r="200" spans="2:6" ht="14.4">
      <c r="B200" s="6">
        <v>3595562910</v>
      </c>
      <c r="C200" s="8">
        <v>35300</v>
      </c>
      <c r="D200" t="s">
        <v>50</v>
      </c>
      <c r="E200" s="13">
        <v>-1290379.18</v>
      </c>
      <c r="F200" s="9">
        <v>45444</v>
      </c>
    </row>
    <row r="201" spans="1:6" ht="14.4">
      <c r="A201" s="8">
        <v>17268003</v>
      </c>
      <c r="D201" t="s">
        <v>13</v>
      </c>
      <c r="E201" s="14">
        <f>SUM(E199:E200)</f>
        <v>-1298037.80</v>
      </c>
      <c r="F201" s="9"/>
    </row>
    <row r="202" spans="5:6" ht="14.4">
      <c r="E202" s="13"/>
      <c r="F202" s="9"/>
    </row>
    <row r="203" spans="2:6" ht="14.4">
      <c r="B203" s="6">
        <v>3595562973</v>
      </c>
      <c r="C203" s="8">
        <v>35300</v>
      </c>
      <c r="D203" t="s">
        <v>51</v>
      </c>
      <c r="E203" s="13">
        <v>-23950.83</v>
      </c>
      <c r="F203" s="9">
        <v>45292</v>
      </c>
    </row>
    <row r="204" spans="2:6" ht="14.4">
      <c r="B204" s="6" t="s">
        <v>67</v>
      </c>
      <c r="C204" s="8">
        <v>35300</v>
      </c>
      <c r="D204" t="s">
        <v>51</v>
      </c>
      <c r="E204" s="13">
        <v>3817.26</v>
      </c>
      <c r="F204" s="9">
        <v>45323</v>
      </c>
    </row>
    <row r="205" spans="1:6" ht="14.4">
      <c r="A205" s="8">
        <v>17268196</v>
      </c>
      <c r="D205" t="s">
        <v>13</v>
      </c>
      <c r="E205" s="14">
        <f>SUM(E203:E204)</f>
        <v>-20133.57</v>
      </c>
      <c r="F205" s="9"/>
    </row>
    <row r="206" spans="5:6" ht="14.4">
      <c r="E206" s="13"/>
      <c r="F206" s="9"/>
    </row>
    <row r="207" spans="1:6" ht="14.4">
      <c r="A207" s="8">
        <v>17268228</v>
      </c>
      <c r="B207" s="6">
        <v>3595563014</v>
      </c>
      <c r="C207" s="8">
        <v>35300</v>
      </c>
      <c r="D207" t="s">
        <v>52</v>
      </c>
      <c r="E207" s="13">
        <v>3555.29</v>
      </c>
      <c r="F207" s="9">
        <v>45474</v>
      </c>
    </row>
    <row r="208" spans="5:6" ht="14.4">
      <c r="E208" s="13"/>
      <c r="F208" s="9"/>
    </row>
    <row r="209" spans="2:6" ht="14.4">
      <c r="B209" s="6">
        <v>3595565437</v>
      </c>
      <c r="C209" s="8">
        <v>35300</v>
      </c>
      <c r="D209" t="s">
        <v>53</v>
      </c>
      <c r="E209" s="13">
        <v>19214.240000000002</v>
      </c>
      <c r="F209" s="9">
        <v>45292</v>
      </c>
    </row>
    <row r="210" spans="2:6" ht="14.4">
      <c r="B210" s="6">
        <v>3595565437</v>
      </c>
      <c r="C210" s="8">
        <v>35300</v>
      </c>
      <c r="D210" t="s">
        <v>53</v>
      </c>
      <c r="E210" s="13">
        <v>270.58</v>
      </c>
      <c r="F210" s="9">
        <v>45536</v>
      </c>
    </row>
    <row r="211" spans="2:6" ht="14.4">
      <c r="B211" s="6">
        <v>3595565437</v>
      </c>
      <c r="C211" s="8">
        <v>35300</v>
      </c>
      <c r="D211" t="s">
        <v>53</v>
      </c>
      <c r="E211" s="13">
        <v>1547.15</v>
      </c>
      <c r="F211" s="9">
        <v>45566</v>
      </c>
    </row>
    <row r="212" spans="1:6" ht="14.4">
      <c r="A212" s="8">
        <v>17268254</v>
      </c>
      <c r="D212" t="s">
        <v>13</v>
      </c>
      <c r="E212" s="14">
        <f>SUM(E209:E211)</f>
        <v>21031.970000000005</v>
      </c>
      <c r="F212" s="9"/>
    </row>
    <row r="213" spans="5:6" ht="14.4">
      <c r="E213" s="13"/>
      <c r="F213" s="9"/>
    </row>
    <row r="214" spans="2:6" ht="14.4">
      <c r="B214" s="6">
        <v>3595566317</v>
      </c>
      <c r="C214" s="8">
        <v>35300</v>
      </c>
      <c r="D214" t="s">
        <v>54</v>
      </c>
      <c r="E214" s="13">
        <v>270.58999999999997</v>
      </c>
      <c r="F214" s="9">
        <v>45536</v>
      </c>
    </row>
    <row r="215" spans="2:6" ht="14.4">
      <c r="B215" s="6">
        <v>3595566317</v>
      </c>
      <c r="C215" s="8">
        <v>35300</v>
      </c>
      <c r="D215" t="s">
        <v>54</v>
      </c>
      <c r="E215" s="13">
        <v>1547.23</v>
      </c>
      <c r="F215" s="9">
        <v>45566</v>
      </c>
    </row>
    <row r="216" spans="2:6" ht="14.4">
      <c r="B216" s="6">
        <v>3595566317</v>
      </c>
      <c r="C216" s="8">
        <v>35300</v>
      </c>
      <c r="D216" t="s">
        <v>54</v>
      </c>
      <c r="E216" s="13">
        <v>1371.80</v>
      </c>
      <c r="F216" s="9">
        <v>45597</v>
      </c>
    </row>
    <row r="217" spans="1:6" ht="14.4">
      <c r="A217" s="8">
        <v>17268359</v>
      </c>
      <c r="D217" t="s">
        <v>13</v>
      </c>
      <c r="E217" s="14">
        <f>SUM(E214:E216)</f>
        <v>3189.62</v>
      </c>
      <c r="F217" s="9"/>
    </row>
    <row r="218" spans="5:6" ht="14.4">
      <c r="E218" s="13"/>
      <c r="F218" s="9"/>
    </row>
    <row r="219" spans="2:6" ht="14.4">
      <c r="B219" s="8">
        <v>3609757224</v>
      </c>
      <c r="C219" s="8">
        <v>35300</v>
      </c>
      <c r="D219" t="s">
        <v>56</v>
      </c>
      <c r="E219" s="13">
        <v>31657.08</v>
      </c>
      <c r="F219" s="9">
        <v>45413</v>
      </c>
    </row>
    <row r="220" spans="2:6" ht="14.4">
      <c r="B220" s="8">
        <v>3609757224</v>
      </c>
      <c r="C220" s="8">
        <v>35300</v>
      </c>
      <c r="D220" t="s">
        <v>56</v>
      </c>
      <c r="E220" s="13">
        <v>-1306.24</v>
      </c>
      <c r="F220" s="9">
        <v>45444</v>
      </c>
    </row>
    <row r="221" spans="1:6" ht="14.4">
      <c r="A221" s="8">
        <v>17276805</v>
      </c>
      <c r="D221" t="s">
        <v>13</v>
      </c>
      <c r="E221" s="14">
        <f>SUM(E219:E220)</f>
        <v>30350.84</v>
      </c>
      <c r="F221" s="9"/>
    </row>
    <row r="222" spans="5:6" ht="14.4">
      <c r="E222" s="13"/>
      <c r="F222" s="9"/>
    </row>
    <row r="223" spans="1:6" ht="14.4">
      <c r="A223" s="8">
        <v>17282607</v>
      </c>
      <c r="B223" s="8">
        <v>3597232203</v>
      </c>
      <c r="C223" s="8">
        <v>35300</v>
      </c>
      <c r="D223" t="s">
        <v>57</v>
      </c>
      <c r="E223" s="13">
        <v>2328004.59</v>
      </c>
      <c r="F223" s="9">
        <v>45627</v>
      </c>
    </row>
    <row r="224" spans="5:6" ht="14.4">
      <c r="E224" s="13"/>
      <c r="F224" s="9"/>
    </row>
    <row r="225" spans="1:6" ht="15.75" customHeight="1">
      <c r="A225" s="8">
        <v>17297197</v>
      </c>
      <c r="B225" s="8">
        <v>3599887776</v>
      </c>
      <c r="C225" s="8">
        <v>35300</v>
      </c>
      <c r="D225" t="s">
        <v>58</v>
      </c>
      <c r="E225" s="13">
        <v>76591.31</v>
      </c>
      <c r="F225" s="9">
        <v>45627</v>
      </c>
    </row>
    <row r="226" spans="5:6" ht="14.4">
      <c r="E226" s="13"/>
      <c r="F226" s="9"/>
    </row>
    <row r="227" spans="1:6" ht="14.4">
      <c r="A227" s="8">
        <v>17308124</v>
      </c>
      <c r="B227" s="8">
        <v>3600488810</v>
      </c>
      <c r="C227" s="8">
        <v>35300</v>
      </c>
      <c r="D227" t="s">
        <v>59</v>
      </c>
      <c r="E227" s="13">
        <v>-2742.68</v>
      </c>
      <c r="F227" s="9">
        <v>45566</v>
      </c>
    </row>
    <row r="228" spans="5:6" ht="14.4">
      <c r="E228" s="13"/>
      <c r="F228" s="9"/>
    </row>
    <row r="229" spans="1:6" ht="14.4">
      <c r="A229" s="8">
        <v>17321079</v>
      </c>
      <c r="B229" s="6">
        <v>3602424728</v>
      </c>
      <c r="C229" s="6">
        <v>35300</v>
      </c>
      <c r="D229" t="s">
        <v>60</v>
      </c>
      <c r="E229" s="13">
        <v>0.02</v>
      </c>
      <c r="F229" s="9">
        <v>45597</v>
      </c>
    </row>
    <row r="230" spans="5:6" ht="14.4">
      <c r="E230" s="13"/>
      <c r="F230" s="9"/>
    </row>
    <row r="231" spans="2:6" ht="14.4">
      <c r="B231" s="8">
        <v>3603698615</v>
      </c>
      <c r="C231" s="8">
        <v>35300</v>
      </c>
      <c r="D231" t="s">
        <v>61</v>
      </c>
      <c r="E231" s="13">
        <v>-5531.19</v>
      </c>
      <c r="F231" s="9">
        <v>45413</v>
      </c>
    </row>
    <row r="232" spans="2:6" ht="14.4">
      <c r="B232" s="8">
        <v>3603698615</v>
      </c>
      <c r="C232" s="8">
        <v>35300</v>
      </c>
      <c r="D232" t="s">
        <v>61</v>
      </c>
      <c r="E232" s="13">
        <v>-30315.09</v>
      </c>
      <c r="F232" s="9">
        <v>45444</v>
      </c>
    </row>
    <row r="233" spans="1:6" ht="14.4">
      <c r="A233" s="8">
        <v>17327017</v>
      </c>
      <c r="B233" s="8" t="s">
        <v>67</v>
      </c>
      <c r="D233" t="s">
        <v>13</v>
      </c>
      <c r="E233" s="14">
        <f>SUM(E231:E232)</f>
        <v>-35846.28</v>
      </c>
      <c r="F233" s="9"/>
    </row>
    <row r="234" spans="5:6" ht="14.4">
      <c r="E234" s="13"/>
      <c r="F234" s="9"/>
    </row>
    <row r="235" spans="1:6" ht="14.4">
      <c r="A235" s="8">
        <v>17327352</v>
      </c>
      <c r="B235" s="8">
        <v>3603698758</v>
      </c>
      <c r="C235" s="8">
        <v>35300</v>
      </c>
      <c r="D235" t="s">
        <v>62</v>
      </c>
      <c r="E235" s="13">
        <v>-5134.41</v>
      </c>
      <c r="F235" s="9">
        <v>45413</v>
      </c>
    </row>
    <row r="236" spans="5:6" ht="14.4">
      <c r="E236" s="13"/>
      <c r="F236" s="9"/>
    </row>
    <row r="237" spans="1:6" ht="14.4">
      <c r="A237" s="8">
        <v>17329070</v>
      </c>
      <c r="B237" s="6">
        <v>3603812346</v>
      </c>
      <c r="C237" s="8">
        <v>35300</v>
      </c>
      <c r="D237" t="s">
        <v>63</v>
      </c>
      <c r="E237" s="13">
        <v>36431.199999999997</v>
      </c>
      <c r="F237" s="9">
        <v>45413</v>
      </c>
    </row>
    <row r="238" spans="5:6" ht="14.4">
      <c r="E238" s="13"/>
      <c r="F238" s="9"/>
    </row>
    <row r="239" spans="1:6" ht="14.4">
      <c r="A239" s="8">
        <v>17332346</v>
      </c>
      <c r="B239" s="8">
        <v>3604293360</v>
      </c>
      <c r="C239" s="8">
        <v>35300</v>
      </c>
      <c r="D239" t="s">
        <v>64</v>
      </c>
      <c r="E239" s="13">
        <v>-1460.91</v>
      </c>
      <c r="F239" s="9">
        <v>45444</v>
      </c>
    </row>
    <row r="240" spans="5:6" ht="14.4">
      <c r="E240" s="13"/>
      <c r="F240" s="9"/>
    </row>
    <row r="241" spans="2:6" ht="14.4">
      <c r="B241" s="8">
        <v>3604976667</v>
      </c>
      <c r="C241" s="8">
        <v>35300</v>
      </c>
      <c r="D241" t="s">
        <v>65</v>
      </c>
      <c r="E241" s="13">
        <v>8187.66</v>
      </c>
      <c r="F241" s="9">
        <v>45292</v>
      </c>
    </row>
    <row r="242" spans="2:6" ht="14.4">
      <c r="B242" s="8">
        <v>3604976667</v>
      </c>
      <c r="C242" s="8">
        <v>35300</v>
      </c>
      <c r="D242" t="s">
        <v>65</v>
      </c>
      <c r="E242" s="13">
        <v>0.01</v>
      </c>
      <c r="F242" s="9">
        <v>45323</v>
      </c>
    </row>
    <row r="243" spans="2:6" ht="14.4">
      <c r="B243" s="8">
        <v>3604976667</v>
      </c>
      <c r="C243" s="8">
        <v>35300</v>
      </c>
      <c r="D243" t="s">
        <v>65</v>
      </c>
      <c r="E243" s="13">
        <v>591.16</v>
      </c>
      <c r="F243" s="9">
        <v>45536</v>
      </c>
    </row>
    <row r="244" spans="1:5" ht="14.4">
      <c r="A244" s="8">
        <v>17334901</v>
      </c>
      <c r="D244" t="s">
        <v>13</v>
      </c>
      <c r="E244" s="14">
        <f>SUM(E241:E243)</f>
        <v>8778.83</v>
      </c>
    </row>
    <row r="246" spans="2:6" ht="14.4">
      <c r="B246" s="6">
        <v>3604989994</v>
      </c>
      <c r="C246" s="8">
        <v>35300</v>
      </c>
      <c r="D246" t="s">
        <v>66</v>
      </c>
      <c r="E246" s="13">
        <v>-7320.78</v>
      </c>
      <c r="F246" s="9">
        <v>45292</v>
      </c>
    </row>
    <row r="247" spans="2:6" ht="14.4">
      <c r="B247" s="6">
        <v>3604989994</v>
      </c>
      <c r="C247" s="8">
        <v>35300</v>
      </c>
      <c r="D247" t="s">
        <v>66</v>
      </c>
      <c r="E247" s="13">
        <v>1920.83</v>
      </c>
      <c r="F247" s="9">
        <v>45323</v>
      </c>
    </row>
    <row r="248" spans="2:6" ht="14.4">
      <c r="B248" s="6">
        <v>3604989994</v>
      </c>
      <c r="C248" s="8">
        <v>35300</v>
      </c>
      <c r="D248" t="s">
        <v>66</v>
      </c>
      <c r="E248" s="13">
        <v>383.77</v>
      </c>
      <c r="F248" s="9">
        <v>45383</v>
      </c>
    </row>
    <row r="249" spans="2:6" ht="14.4">
      <c r="B249" s="6">
        <v>3604989994</v>
      </c>
      <c r="C249" s="8">
        <v>35300</v>
      </c>
      <c r="D249" t="s">
        <v>66</v>
      </c>
      <c r="E249" s="13">
        <v>3262.44</v>
      </c>
      <c r="F249" s="9">
        <v>45413</v>
      </c>
    </row>
    <row r="250" spans="2:6" ht="14.4">
      <c r="B250" s="6">
        <v>3604989994</v>
      </c>
      <c r="C250" s="8">
        <v>35300</v>
      </c>
      <c r="D250" t="s">
        <v>66</v>
      </c>
      <c r="E250" s="13">
        <v>68.48</v>
      </c>
      <c r="F250" s="9">
        <v>45444</v>
      </c>
    </row>
    <row r="251" spans="1:6" ht="14.4">
      <c r="A251" s="8">
        <v>17335425</v>
      </c>
      <c r="D251" t="s">
        <v>13</v>
      </c>
      <c r="E251" s="14">
        <f>SUM(E246:E250)</f>
        <v>-1685.2600000000002</v>
      </c>
      <c r="F251" s="9"/>
    </row>
    <row r="252" spans="6:6" ht="14.4">
      <c r="F252" s="9"/>
    </row>
    <row r="253" spans="2:6" ht="14.4">
      <c r="B253" s="8">
        <v>3606585216</v>
      </c>
      <c r="C253" s="8">
        <v>35300</v>
      </c>
      <c r="D253" t="s">
        <v>88</v>
      </c>
      <c r="E253" s="13">
        <v>658072.79</v>
      </c>
      <c r="F253" s="9">
        <v>45444</v>
      </c>
    </row>
    <row r="254" spans="2:6" ht="14.4">
      <c r="B254" s="8">
        <v>3606585216</v>
      </c>
      <c r="C254" s="8">
        <v>35300</v>
      </c>
      <c r="D254" t="s">
        <v>88</v>
      </c>
      <c r="E254" s="13">
        <v>417485.82</v>
      </c>
      <c r="F254" s="9">
        <v>45474</v>
      </c>
    </row>
    <row r="255" spans="2:6" ht="14.4">
      <c r="B255" s="8">
        <v>3606585216</v>
      </c>
      <c r="C255" s="8">
        <v>35300</v>
      </c>
      <c r="D255" t="s">
        <v>88</v>
      </c>
      <c r="E255" s="13">
        <v>-18797.14</v>
      </c>
      <c r="F255" s="9">
        <v>45505</v>
      </c>
    </row>
    <row r="256" spans="2:6" ht="14.4">
      <c r="B256" s="8">
        <v>3606585216</v>
      </c>
      <c r="C256" s="8">
        <v>35300</v>
      </c>
      <c r="D256" t="s">
        <v>88</v>
      </c>
      <c r="E256" s="13">
        <v>-3151.38</v>
      </c>
      <c r="F256" s="9">
        <v>45536</v>
      </c>
    </row>
    <row r="257" spans="2:6" ht="14.4">
      <c r="B257" s="8">
        <v>3606585216</v>
      </c>
      <c r="C257" s="8">
        <v>35300</v>
      </c>
      <c r="D257" t="s">
        <v>88</v>
      </c>
      <c r="E257" s="13">
        <v>-253.69</v>
      </c>
      <c r="F257" s="9">
        <v>45566</v>
      </c>
    </row>
    <row r="258" spans="2:6" ht="14.4">
      <c r="B258" s="8">
        <v>3606585216</v>
      </c>
      <c r="C258" s="8">
        <v>35300</v>
      </c>
      <c r="D258" t="s">
        <v>88</v>
      </c>
      <c r="E258" s="13">
        <v>4442.71</v>
      </c>
      <c r="F258" s="9">
        <v>45627</v>
      </c>
    </row>
    <row r="259" spans="1:6" ht="14.4">
      <c r="A259" s="8">
        <v>17336257</v>
      </c>
      <c r="D259" t="s">
        <v>13</v>
      </c>
      <c r="E259" s="14">
        <f>SUM(E253:E258)</f>
        <v>1057799.1100000003</v>
      </c>
      <c r="F259" s="9"/>
    </row>
    <row r="260" spans="6:6" ht="14.4">
      <c r="F260" s="9"/>
    </row>
    <row r="261" spans="2:6" ht="14.4">
      <c r="B261" s="8">
        <v>3605198366</v>
      </c>
      <c r="C261" s="8">
        <v>35300</v>
      </c>
      <c r="D261" t="s">
        <v>68</v>
      </c>
      <c r="E261" s="13">
        <v>491.65</v>
      </c>
      <c r="F261" s="9">
        <v>45292</v>
      </c>
    </row>
    <row r="262" spans="2:6" ht="14.4">
      <c r="B262" s="8">
        <v>3605198366</v>
      </c>
      <c r="C262" s="8">
        <v>35300</v>
      </c>
      <c r="D262" t="s">
        <v>68</v>
      </c>
      <c r="E262" s="13">
        <v>-491.78</v>
      </c>
      <c r="F262" s="9">
        <v>45323</v>
      </c>
    </row>
    <row r="263" spans="2:6" ht="14.4">
      <c r="B263" s="8">
        <v>3605198366</v>
      </c>
      <c r="C263" s="8">
        <v>35300</v>
      </c>
      <c r="D263" t="s">
        <v>68</v>
      </c>
      <c r="E263" s="13">
        <v>20081.419999999998</v>
      </c>
      <c r="F263" s="9">
        <v>45505</v>
      </c>
    </row>
    <row r="264" spans="2:6" ht="14.4">
      <c r="B264" s="8">
        <v>3605198366</v>
      </c>
      <c r="C264" s="8">
        <v>35300</v>
      </c>
      <c r="D264" t="s">
        <v>68</v>
      </c>
      <c r="E264" s="13">
        <v>-22065.10</v>
      </c>
      <c r="F264" s="9">
        <v>45536</v>
      </c>
    </row>
    <row r="265" spans="1:6" ht="14.4">
      <c r="A265" s="8">
        <v>17337444</v>
      </c>
      <c r="D265" t="s">
        <v>13</v>
      </c>
      <c r="E265" s="14">
        <f>SUM(E261:E264)</f>
        <v>-1983.8100000000013</v>
      </c>
      <c r="F265" s="9"/>
    </row>
    <row r="266" spans="6:6" ht="14.4">
      <c r="F266" s="9"/>
    </row>
    <row r="267" spans="2:6" ht="14.4">
      <c r="B267" s="8">
        <v>3605198796</v>
      </c>
      <c r="C267" s="8">
        <v>35300</v>
      </c>
      <c r="D267" t="s">
        <v>89</v>
      </c>
      <c r="E267" s="13">
        <v>141108.25</v>
      </c>
      <c r="F267" s="9">
        <v>45536</v>
      </c>
    </row>
    <row r="268" spans="2:6" ht="14.4">
      <c r="B268" s="8">
        <v>3605198796</v>
      </c>
      <c r="C268" s="8">
        <v>35300</v>
      </c>
      <c r="D268" t="s">
        <v>89</v>
      </c>
      <c r="E268" s="13">
        <v>1197.5899999999999</v>
      </c>
      <c r="F268" s="9">
        <v>45566</v>
      </c>
    </row>
    <row r="269" spans="2:6" ht="14.4">
      <c r="B269" s="8">
        <v>3605198796</v>
      </c>
      <c r="C269" s="8">
        <v>35300</v>
      </c>
      <c r="D269" t="s">
        <v>89</v>
      </c>
      <c r="E269" s="13">
        <v>-384.49</v>
      </c>
      <c r="F269" s="9">
        <v>45597</v>
      </c>
    </row>
    <row r="270" spans="2:6" ht="14.4">
      <c r="B270" s="8">
        <v>3605198796</v>
      </c>
      <c r="C270" s="8">
        <v>35300</v>
      </c>
      <c r="D270" t="s">
        <v>89</v>
      </c>
      <c r="E270" s="13">
        <v>2712.62</v>
      </c>
      <c r="F270" s="9">
        <v>45627</v>
      </c>
    </row>
    <row r="271" spans="1:6" ht="14.4">
      <c r="A271" s="8">
        <v>17337445</v>
      </c>
      <c r="D271" t="s">
        <v>13</v>
      </c>
      <c r="E271" s="14">
        <f>SUM(E267:E270)</f>
        <v>144633.97</v>
      </c>
      <c r="F271" s="9"/>
    </row>
    <row r="272" spans="6:6" ht="14.4">
      <c r="F272" s="9"/>
    </row>
    <row r="273" spans="2:6" ht="14.4">
      <c r="B273" s="8">
        <v>3605198995</v>
      </c>
      <c r="C273" s="8">
        <v>35300</v>
      </c>
      <c r="D273" t="s">
        <v>90</v>
      </c>
      <c r="E273" s="13">
        <v>181671.35</v>
      </c>
      <c r="F273" s="9">
        <v>45383</v>
      </c>
    </row>
    <row r="274" spans="2:6" ht="14.4">
      <c r="B274" s="8">
        <v>3605198995</v>
      </c>
      <c r="C274" s="8">
        <v>35300</v>
      </c>
      <c r="D274" t="s">
        <v>90</v>
      </c>
      <c r="E274" s="13">
        <v>92597.02</v>
      </c>
      <c r="F274" s="9">
        <v>45413</v>
      </c>
    </row>
    <row r="275" spans="2:6" ht="14.4">
      <c r="B275" s="8">
        <v>3605198995</v>
      </c>
      <c r="C275" s="8">
        <v>35300</v>
      </c>
      <c r="D275" t="s">
        <v>90</v>
      </c>
      <c r="E275" s="13">
        <v>-2400.0700000000002</v>
      </c>
      <c r="F275" s="9">
        <v>45444</v>
      </c>
    </row>
    <row r="276" spans="2:6" ht="14.4">
      <c r="B276" s="8">
        <v>3605198995</v>
      </c>
      <c r="C276" s="8">
        <v>35300</v>
      </c>
      <c r="D276" t="s">
        <v>90</v>
      </c>
      <c r="E276" s="13">
        <v>-21784</v>
      </c>
      <c r="F276" s="9">
        <v>45474</v>
      </c>
    </row>
    <row r="277" spans="2:6" ht="14.4">
      <c r="B277" s="8">
        <v>3605198995</v>
      </c>
      <c r="C277" s="8">
        <v>35300</v>
      </c>
      <c r="D277" t="s">
        <v>90</v>
      </c>
      <c r="E277" s="13">
        <v>-26322.68</v>
      </c>
      <c r="F277" s="9">
        <v>45505</v>
      </c>
    </row>
    <row r="278" spans="2:6" ht="14.4">
      <c r="B278" s="8">
        <v>3605198995</v>
      </c>
      <c r="C278" s="8">
        <v>35300</v>
      </c>
      <c r="D278" t="s">
        <v>90</v>
      </c>
      <c r="E278" s="13">
        <v>28081.56</v>
      </c>
      <c r="F278" s="9">
        <v>45536</v>
      </c>
    </row>
    <row r="279" spans="2:6" ht="14.4">
      <c r="B279" s="8">
        <v>3605198995</v>
      </c>
      <c r="C279" s="8">
        <v>35300</v>
      </c>
      <c r="D279" t="s">
        <v>90</v>
      </c>
      <c r="E279" s="13">
        <v>-7760.84</v>
      </c>
      <c r="F279" s="9">
        <v>45566</v>
      </c>
    </row>
    <row r="280" spans="2:6" ht="14.4">
      <c r="B280" s="8">
        <v>3605198995</v>
      </c>
      <c r="C280" s="8">
        <v>35300</v>
      </c>
      <c r="D280" t="s">
        <v>90</v>
      </c>
      <c r="E280" s="13">
        <v>-58377.23</v>
      </c>
      <c r="F280" s="9">
        <v>45597</v>
      </c>
    </row>
    <row r="281" spans="2:6" ht="14.4">
      <c r="B281" s="8">
        <v>3605198995</v>
      </c>
      <c r="C281" s="8">
        <v>35300</v>
      </c>
      <c r="D281" t="s">
        <v>90</v>
      </c>
      <c r="E281" s="13">
        <v>14367.42</v>
      </c>
      <c r="F281" s="9">
        <v>45627</v>
      </c>
    </row>
    <row r="282" spans="1:6" ht="14.4">
      <c r="A282" s="8">
        <v>17337550</v>
      </c>
      <c r="D282" t="s">
        <v>13</v>
      </c>
      <c r="E282" s="14">
        <f>SUM(E273:E281)</f>
        <v>200072.53</v>
      </c>
      <c r="F282" s="9"/>
    </row>
    <row r="283" spans="6:6" ht="14.4">
      <c r="F283" s="9"/>
    </row>
    <row r="284" spans="2:6" ht="14.4">
      <c r="B284" s="8">
        <v>3605201133</v>
      </c>
      <c r="C284" s="8">
        <v>35300</v>
      </c>
      <c r="D284" t="s">
        <v>69</v>
      </c>
      <c r="E284" s="13">
        <v>5495</v>
      </c>
      <c r="F284" s="9">
        <v>45413</v>
      </c>
    </row>
    <row r="285" spans="2:6" ht="14.4">
      <c r="B285" s="8">
        <v>3605201133</v>
      </c>
      <c r="C285" s="8">
        <v>35300</v>
      </c>
      <c r="D285" t="s">
        <v>69</v>
      </c>
      <c r="E285" s="13">
        <v>-44516.93</v>
      </c>
      <c r="F285" s="9">
        <v>45444</v>
      </c>
    </row>
    <row r="286" spans="2:6" ht="14.4">
      <c r="B286" s="8">
        <v>3605201133</v>
      </c>
      <c r="C286" s="8">
        <v>35300</v>
      </c>
      <c r="D286" t="s">
        <v>69</v>
      </c>
      <c r="E286" s="13">
        <v>-68273.179999999993</v>
      </c>
      <c r="F286" s="9">
        <v>45597</v>
      </c>
    </row>
    <row r="287" spans="1:6" ht="14.4">
      <c r="A287" s="8">
        <v>17337638</v>
      </c>
      <c r="D287" t="s">
        <v>13</v>
      </c>
      <c r="E287" s="14">
        <f>SUM(E284:E286)</f>
        <v>-107295.10999999999</v>
      </c>
      <c r="F287" s="9"/>
    </row>
    <row r="288" spans="6:6" ht="14.4">
      <c r="F288" s="9"/>
    </row>
    <row r="289" spans="2:6" ht="14.4">
      <c r="B289" s="8">
        <v>3605320239</v>
      </c>
      <c r="C289" s="8">
        <v>35300</v>
      </c>
      <c r="D289" t="s">
        <v>91</v>
      </c>
      <c r="E289" s="13">
        <v>32.590000000000003</v>
      </c>
      <c r="F289" s="9">
        <v>45292</v>
      </c>
    </row>
    <row r="290" spans="2:6" ht="14.4">
      <c r="B290" s="8">
        <v>3605320239</v>
      </c>
      <c r="C290" s="8">
        <v>35300</v>
      </c>
      <c r="D290" t="s">
        <v>91</v>
      </c>
      <c r="E290" s="13">
        <v>36.43</v>
      </c>
      <c r="F290" s="9">
        <v>45444</v>
      </c>
    </row>
    <row r="291" spans="2:6" ht="14.4">
      <c r="B291" s="8">
        <v>3605320239</v>
      </c>
      <c r="C291" s="8">
        <v>35300</v>
      </c>
      <c r="D291" t="s">
        <v>91</v>
      </c>
      <c r="E291" s="13">
        <v>92.18</v>
      </c>
      <c r="F291" s="9">
        <v>45474</v>
      </c>
    </row>
    <row r="292" spans="2:6" ht="14.4">
      <c r="B292" s="8">
        <v>3605320239</v>
      </c>
      <c r="C292" s="8">
        <v>35300</v>
      </c>
      <c r="D292" t="s">
        <v>91</v>
      </c>
      <c r="E292" s="13">
        <v>7993.53</v>
      </c>
      <c r="F292" s="9">
        <v>45505</v>
      </c>
    </row>
    <row r="293" spans="2:6" ht="14.4">
      <c r="B293" s="8">
        <v>3605320239</v>
      </c>
      <c r="C293" s="8">
        <v>35300</v>
      </c>
      <c r="D293" t="s">
        <v>91</v>
      </c>
      <c r="E293" s="13">
        <v>220.37</v>
      </c>
      <c r="F293" s="9">
        <v>45597</v>
      </c>
    </row>
    <row r="294" spans="2:6" ht="14.4">
      <c r="B294" s="8">
        <v>3605320239</v>
      </c>
      <c r="C294" s="8">
        <v>35300</v>
      </c>
      <c r="D294" t="s">
        <v>91</v>
      </c>
      <c r="E294" s="13">
        <v>4.09</v>
      </c>
      <c r="F294" s="9">
        <v>45627</v>
      </c>
    </row>
    <row r="295" spans="1:6" ht="14.4">
      <c r="A295" s="8">
        <v>17339301</v>
      </c>
      <c r="D295" t="s">
        <v>13</v>
      </c>
      <c r="E295" s="14">
        <f>SUM(E289:E294)</f>
        <v>8379.19</v>
      </c>
      <c r="F295" s="9"/>
    </row>
    <row r="296" spans="6:6" ht="14.4">
      <c r="F296" s="9"/>
    </row>
    <row r="297" spans="2:6" ht="14.4">
      <c r="B297" s="8">
        <v>3605715439</v>
      </c>
      <c r="C297" s="8">
        <v>35300</v>
      </c>
      <c r="D297" t="s">
        <v>92</v>
      </c>
      <c r="E297" s="13">
        <v>5409.94</v>
      </c>
      <c r="F297" s="9">
        <v>45292</v>
      </c>
    </row>
    <row r="298" spans="2:6" ht="14.4">
      <c r="B298" s="8">
        <v>3605715439</v>
      </c>
      <c r="C298" s="8">
        <v>35300</v>
      </c>
      <c r="D298" t="s">
        <v>92</v>
      </c>
      <c r="E298" s="13">
        <v>2661.14</v>
      </c>
      <c r="F298" s="9">
        <v>45352</v>
      </c>
    </row>
    <row r="299" spans="2:6" ht="14.4">
      <c r="B299" s="8">
        <v>3605715439</v>
      </c>
      <c r="C299" s="8">
        <v>35300</v>
      </c>
      <c r="D299" t="s">
        <v>92</v>
      </c>
      <c r="E299" s="13">
        <v>-33.89</v>
      </c>
      <c r="F299" s="9">
        <v>45383</v>
      </c>
    </row>
    <row r="300" spans="1:6" ht="14.4">
      <c r="A300" s="8">
        <v>17342210</v>
      </c>
      <c r="D300" t="s">
        <v>13</v>
      </c>
      <c r="E300" s="14">
        <f>SUM(E297:E299)</f>
        <v>8037.19</v>
      </c>
      <c r="F300" s="9"/>
    </row>
    <row r="301" spans="6:6" ht="14.4">
      <c r="F301" s="9"/>
    </row>
    <row r="302" spans="1:6" ht="14.4">
      <c r="A302" s="8">
        <v>17344034</v>
      </c>
      <c r="B302" s="8">
        <v>3605930964</v>
      </c>
      <c r="C302" s="8">
        <v>35300</v>
      </c>
      <c r="D302" t="s">
        <v>70</v>
      </c>
      <c r="E302" s="13">
        <v>168841.72</v>
      </c>
      <c r="F302" s="9">
        <v>45536</v>
      </c>
    </row>
    <row r="303" spans="6:6" ht="14.4">
      <c r="F303" s="9"/>
    </row>
    <row r="304" spans="1:6" ht="14.4">
      <c r="A304" s="8">
        <v>17346461</v>
      </c>
      <c r="B304" s="8">
        <v>3606099639</v>
      </c>
      <c r="C304" s="8">
        <v>35300</v>
      </c>
      <c r="D304" t="s">
        <v>94</v>
      </c>
      <c r="E304" s="13">
        <v>86811.59</v>
      </c>
      <c r="F304" s="9">
        <v>45627</v>
      </c>
    </row>
    <row r="305" spans="6:6" ht="14.4">
      <c r="F305" s="9"/>
    </row>
    <row r="306" spans="1:6" ht="14.4">
      <c r="A306" s="8">
        <v>17347839</v>
      </c>
      <c r="B306" s="8">
        <v>3606433947</v>
      </c>
      <c r="C306" s="8">
        <v>35300</v>
      </c>
      <c r="D306" t="s">
        <v>71</v>
      </c>
      <c r="E306" s="13">
        <v>-36.89</v>
      </c>
      <c r="F306" s="9">
        <v>45383</v>
      </c>
    </row>
    <row r="307" spans="6:6" ht="14.4">
      <c r="F307" s="9"/>
    </row>
    <row r="308" spans="2:6" ht="14.4">
      <c r="B308" s="8">
        <v>3606332919</v>
      </c>
      <c r="C308" s="8">
        <v>35300</v>
      </c>
      <c r="D308" t="s">
        <v>93</v>
      </c>
      <c r="E308" s="13">
        <v>166673.04</v>
      </c>
      <c r="F308" s="9">
        <v>45505</v>
      </c>
    </row>
    <row r="309" spans="2:6" ht="14.4">
      <c r="B309" s="8">
        <v>3606332919</v>
      </c>
      <c r="C309" s="8">
        <v>35300</v>
      </c>
      <c r="D309" t="s">
        <v>93</v>
      </c>
      <c r="E309" s="13">
        <v>-1996.93</v>
      </c>
      <c r="F309" s="9">
        <v>45536</v>
      </c>
    </row>
    <row r="310" spans="2:6" ht="14.4">
      <c r="B310" s="8">
        <v>3606332919</v>
      </c>
      <c r="C310" s="8">
        <v>35300</v>
      </c>
      <c r="D310" t="s">
        <v>93</v>
      </c>
      <c r="E310" s="13">
        <v>-28257.14</v>
      </c>
      <c r="F310" s="9">
        <v>45566</v>
      </c>
    </row>
    <row r="311" spans="2:6" ht="14.4">
      <c r="B311" s="8">
        <v>3606332919</v>
      </c>
      <c r="C311" s="8">
        <v>35300</v>
      </c>
      <c r="D311" t="s">
        <v>93</v>
      </c>
      <c r="E311" s="13">
        <v>3894.97</v>
      </c>
      <c r="F311" s="9">
        <v>45597</v>
      </c>
    </row>
    <row r="312" spans="2:6" ht="14.4">
      <c r="B312" s="8">
        <v>3606332919</v>
      </c>
      <c r="C312" s="8">
        <v>35300</v>
      </c>
      <c r="D312" t="s">
        <v>93</v>
      </c>
      <c r="E312" s="13">
        <v>-3511.80</v>
      </c>
      <c r="F312" s="9">
        <v>45627</v>
      </c>
    </row>
    <row r="313" spans="1:6" ht="14.4">
      <c r="A313" s="8">
        <v>17349536</v>
      </c>
      <c r="D313" t="s">
        <v>13</v>
      </c>
      <c r="E313" s="14">
        <f>SUM(E308:E312)</f>
        <v>136802.14000000004</v>
      </c>
      <c r="F313" s="9"/>
    </row>
    <row r="314" spans="6:6" ht="14.4">
      <c r="F314" s="9"/>
    </row>
    <row r="315" spans="2:6" ht="14.4">
      <c r="B315" s="8">
        <v>3606332956</v>
      </c>
      <c r="C315" s="8">
        <v>35300</v>
      </c>
      <c r="D315" t="s">
        <v>72</v>
      </c>
      <c r="E315" s="13">
        <v>3362.55</v>
      </c>
      <c r="F315" s="9">
        <v>45292</v>
      </c>
    </row>
    <row r="316" spans="2:6" ht="14.4">
      <c r="B316" s="8">
        <v>3606332956</v>
      </c>
      <c r="C316" s="8">
        <v>35300</v>
      </c>
      <c r="D316" t="s">
        <v>72</v>
      </c>
      <c r="E316" s="13">
        <v>-9796.4699999999993</v>
      </c>
      <c r="F316" s="9">
        <v>45323</v>
      </c>
    </row>
    <row r="317" spans="2:6" ht="14.4">
      <c r="B317" s="8">
        <v>3606332956</v>
      </c>
      <c r="C317" s="8">
        <v>35300</v>
      </c>
      <c r="D317" t="s">
        <v>72</v>
      </c>
      <c r="E317" s="13">
        <v>-11314.67</v>
      </c>
      <c r="F317" s="9">
        <v>45352</v>
      </c>
    </row>
    <row r="318" spans="2:6" ht="14.4">
      <c r="B318" s="8">
        <v>3606332956</v>
      </c>
      <c r="C318" s="8">
        <v>35300</v>
      </c>
      <c r="D318" t="s">
        <v>72</v>
      </c>
      <c r="E318" s="13">
        <v>11457.10</v>
      </c>
      <c r="F318" s="9">
        <v>45383</v>
      </c>
    </row>
    <row r="319" spans="2:6" ht="14.4">
      <c r="B319" s="8">
        <v>3606332956</v>
      </c>
      <c r="C319" s="8">
        <v>35300</v>
      </c>
      <c r="D319" t="s">
        <v>72</v>
      </c>
      <c r="E319" s="13">
        <v>-1479.67</v>
      </c>
      <c r="F319" s="9">
        <v>45413</v>
      </c>
    </row>
    <row r="320" spans="2:6" ht="14.4">
      <c r="B320" s="8">
        <v>3606332956</v>
      </c>
      <c r="C320" s="8">
        <v>35300</v>
      </c>
      <c r="D320" t="s">
        <v>72</v>
      </c>
      <c r="E320" s="13">
        <v>-17145.52</v>
      </c>
      <c r="F320" s="9">
        <v>45444</v>
      </c>
    </row>
    <row r="321" spans="2:6" ht="14.4">
      <c r="B321" s="8">
        <v>3606332956</v>
      </c>
      <c r="C321" s="8">
        <v>35300</v>
      </c>
      <c r="D321" t="s">
        <v>72</v>
      </c>
      <c r="E321" s="13">
        <v>-43230.14</v>
      </c>
      <c r="F321" s="9">
        <v>45474</v>
      </c>
    </row>
    <row r="322" spans="2:6" ht="14.4">
      <c r="B322" s="8">
        <v>3606332956</v>
      </c>
      <c r="C322" s="8">
        <v>35300</v>
      </c>
      <c r="D322" t="s">
        <v>72</v>
      </c>
      <c r="E322" s="13">
        <v>6268.05</v>
      </c>
      <c r="F322" s="9">
        <v>45505</v>
      </c>
    </row>
    <row r="323" spans="2:6" ht="14.4">
      <c r="B323" s="8">
        <v>3606332956</v>
      </c>
      <c r="C323" s="8">
        <v>35300</v>
      </c>
      <c r="D323" t="s">
        <v>72</v>
      </c>
      <c r="E323" s="13">
        <v>-619.16999999999996</v>
      </c>
      <c r="F323" s="9">
        <v>45536</v>
      </c>
    </row>
    <row r="324" spans="2:6" ht="14.4">
      <c r="B324" s="8">
        <v>3606332956</v>
      </c>
      <c r="C324" s="8">
        <v>35300</v>
      </c>
      <c r="D324" t="s">
        <v>72</v>
      </c>
      <c r="E324" s="13">
        <v>-17582.71</v>
      </c>
      <c r="F324" s="9">
        <v>45566</v>
      </c>
    </row>
    <row r="325" spans="2:6" ht="14.4">
      <c r="B325" s="8">
        <v>3606332956</v>
      </c>
      <c r="C325" s="8">
        <v>35300</v>
      </c>
      <c r="D325" t="s">
        <v>72</v>
      </c>
      <c r="E325" s="13">
        <v>-275.08999999999997</v>
      </c>
      <c r="F325" s="9">
        <v>45597</v>
      </c>
    </row>
    <row r="326" spans="2:6" ht="14.4">
      <c r="B326" s="8">
        <v>3606332956</v>
      </c>
      <c r="C326" s="8">
        <v>35300</v>
      </c>
      <c r="D326" t="s">
        <v>72</v>
      </c>
      <c r="E326" s="13">
        <v>101196.15</v>
      </c>
      <c r="F326" s="9">
        <v>45627</v>
      </c>
    </row>
    <row r="327" spans="1:6" ht="14.4">
      <c r="A327" s="8">
        <v>17349545</v>
      </c>
      <c r="D327" t="s">
        <v>13</v>
      </c>
      <c r="E327" s="14">
        <f>SUM(E315:E326)</f>
        <v>20840.410000000003</v>
      </c>
      <c r="F327" s="9"/>
    </row>
    <row r="328" spans="6:6" ht="14.4">
      <c r="F328" s="9"/>
    </row>
    <row r="329" spans="1:6" ht="14.4">
      <c r="A329" s="8">
        <v>17352995</v>
      </c>
      <c r="B329" s="8">
        <v>3606829099</v>
      </c>
      <c r="C329" s="8">
        <v>35300</v>
      </c>
      <c r="D329" t="s">
        <v>73</v>
      </c>
      <c r="E329" s="13">
        <v>-2273.31</v>
      </c>
      <c r="F329" s="9">
        <v>45627</v>
      </c>
    </row>
    <row r="330" spans="6:6" ht="14.4">
      <c r="F330" s="9"/>
    </row>
    <row r="331" spans="1:6" ht="14.4">
      <c r="A331" s="8">
        <v>17355990</v>
      </c>
      <c r="B331" s="8">
        <v>3607538579</v>
      </c>
      <c r="C331" s="8">
        <v>35300</v>
      </c>
      <c r="D331" t="s">
        <v>111</v>
      </c>
      <c r="E331" s="13">
        <v>-97754.24</v>
      </c>
      <c r="F331" s="9">
        <v>45444</v>
      </c>
    </row>
    <row r="332" spans="5:6" ht="14.4">
      <c r="E332" s="13"/>
      <c r="F332" s="9"/>
    </row>
    <row r="333" spans="2:6" ht="14.4">
      <c r="B333" s="8">
        <v>3607547823</v>
      </c>
      <c r="C333" s="8">
        <v>35300</v>
      </c>
      <c r="D333" t="s">
        <v>74</v>
      </c>
      <c r="E333" s="13">
        <v>-10696.94</v>
      </c>
      <c r="F333" s="9">
        <v>45292</v>
      </c>
    </row>
    <row r="334" spans="2:6" ht="14.4">
      <c r="B334" s="8">
        <v>3607547823</v>
      </c>
      <c r="C334" s="8">
        <v>35300</v>
      </c>
      <c r="D334" t="s">
        <v>74</v>
      </c>
      <c r="E334" s="13">
        <v>17756.53</v>
      </c>
      <c r="F334" s="9">
        <v>45323</v>
      </c>
    </row>
    <row r="335" spans="2:6" ht="14.4">
      <c r="B335" s="8">
        <v>3607547823</v>
      </c>
      <c r="C335" s="8">
        <v>35300</v>
      </c>
      <c r="D335" t="s">
        <v>74</v>
      </c>
      <c r="E335" s="13">
        <v>319.95</v>
      </c>
      <c r="F335" s="9">
        <v>45413</v>
      </c>
    </row>
    <row r="336" spans="2:6" ht="14.4">
      <c r="B336" s="8">
        <v>3607547823</v>
      </c>
      <c r="C336" s="8">
        <v>35300</v>
      </c>
      <c r="D336" t="s">
        <v>74</v>
      </c>
      <c r="E336" s="13">
        <v>-0.13</v>
      </c>
      <c r="F336" s="9">
        <v>45444</v>
      </c>
    </row>
    <row r="337" spans="1:6" ht="14.4">
      <c r="A337" s="8">
        <v>17356400</v>
      </c>
      <c r="D337" t="s">
        <v>13</v>
      </c>
      <c r="E337" s="14">
        <f>SUM(E333:E336)</f>
        <v>7379.409999999998</v>
      </c>
      <c r="F337" s="9"/>
    </row>
    <row r="338" spans="5:6" ht="14.4">
      <c r="E338" s="13"/>
      <c r="F338" s="9"/>
    </row>
    <row r="339" spans="2:6" ht="14.4">
      <c r="B339" s="8">
        <v>3607550234</v>
      </c>
      <c r="C339" s="8">
        <v>35300</v>
      </c>
      <c r="D339" t="s">
        <v>75</v>
      </c>
      <c r="E339" s="13">
        <v>14342.96</v>
      </c>
      <c r="F339" s="9">
        <v>45292</v>
      </c>
    </row>
    <row r="340" spans="2:6" ht="14.4">
      <c r="B340" s="8">
        <v>3607550234</v>
      </c>
      <c r="C340" s="8">
        <v>35300</v>
      </c>
      <c r="D340" t="s">
        <v>75</v>
      </c>
      <c r="E340" s="13">
        <v>-29117.78</v>
      </c>
      <c r="F340" s="9">
        <v>45323</v>
      </c>
    </row>
    <row r="341" spans="2:6" ht="14.4">
      <c r="B341" s="8">
        <v>3607550234</v>
      </c>
      <c r="C341" s="8">
        <v>35300</v>
      </c>
      <c r="D341" t="s">
        <v>75</v>
      </c>
      <c r="E341" s="13">
        <v>3077.29</v>
      </c>
      <c r="F341" s="9">
        <v>45352</v>
      </c>
    </row>
    <row r="342" spans="2:6" ht="14.4">
      <c r="B342" s="8">
        <v>3607550234</v>
      </c>
      <c r="C342" s="8">
        <v>35300</v>
      </c>
      <c r="D342" t="s">
        <v>75</v>
      </c>
      <c r="E342" s="13">
        <v>2770.05</v>
      </c>
      <c r="F342" s="9">
        <v>45383</v>
      </c>
    </row>
    <row r="343" spans="2:6" ht="14.4">
      <c r="B343" s="8">
        <v>3607550234</v>
      </c>
      <c r="C343" s="8">
        <v>35300</v>
      </c>
      <c r="D343" t="s">
        <v>75</v>
      </c>
      <c r="E343" s="13">
        <v>15067.94</v>
      </c>
      <c r="F343" s="9">
        <v>45413</v>
      </c>
    </row>
    <row r="344" spans="2:6" ht="14.4">
      <c r="B344" s="8">
        <v>3607550234</v>
      </c>
      <c r="C344" s="8">
        <v>35300</v>
      </c>
      <c r="D344" t="s">
        <v>75</v>
      </c>
      <c r="E344" s="13">
        <v>-636.89</v>
      </c>
      <c r="F344" s="9">
        <v>45444</v>
      </c>
    </row>
    <row r="345" spans="2:6" ht="14.4">
      <c r="B345" s="8">
        <v>3607550234</v>
      </c>
      <c r="C345" s="8">
        <v>35300</v>
      </c>
      <c r="D345" t="s">
        <v>75</v>
      </c>
      <c r="E345" s="13">
        <v>73.930000000000007</v>
      </c>
      <c r="F345" s="9">
        <v>45505</v>
      </c>
    </row>
    <row r="346" spans="2:6" ht="14.4">
      <c r="B346" s="8">
        <v>3607550234</v>
      </c>
      <c r="C346" s="8">
        <v>35300</v>
      </c>
      <c r="D346" t="s">
        <v>75</v>
      </c>
      <c r="E346" s="13">
        <v>-0.76</v>
      </c>
      <c r="F346" s="9">
        <v>45536</v>
      </c>
    </row>
    <row r="347" spans="2:6" ht="14.4">
      <c r="B347" s="8">
        <v>3607550234</v>
      </c>
      <c r="C347" s="8">
        <v>35300</v>
      </c>
      <c r="D347" t="s">
        <v>75</v>
      </c>
      <c r="E347" s="13">
        <v>1528.38</v>
      </c>
      <c r="F347" s="9">
        <v>45597</v>
      </c>
    </row>
    <row r="348" spans="2:6" ht="14.4">
      <c r="B348" s="8">
        <v>3607550234</v>
      </c>
      <c r="C348" s="8">
        <v>35300</v>
      </c>
      <c r="D348" t="s">
        <v>75</v>
      </c>
      <c r="E348" s="13">
        <v>-436.99</v>
      </c>
      <c r="F348" s="9">
        <v>45627</v>
      </c>
    </row>
    <row r="349" spans="1:6" ht="14.4">
      <c r="A349" s="8">
        <v>17356413</v>
      </c>
      <c r="D349" t="s">
        <v>13</v>
      </c>
      <c r="E349" s="14">
        <f>SUM(E339:E348)</f>
        <v>6668.130000000001</v>
      </c>
      <c r="F349" s="9"/>
    </row>
    <row r="350" spans="6:6" ht="14.4">
      <c r="F350" s="9"/>
    </row>
    <row r="351" spans="2:6" ht="14.4">
      <c r="B351" s="8">
        <v>3607550880</v>
      </c>
      <c r="C351" s="8">
        <v>35300</v>
      </c>
      <c r="D351" t="s">
        <v>76</v>
      </c>
      <c r="E351" s="13">
        <v>-19236.25</v>
      </c>
      <c r="F351" s="9">
        <v>45292</v>
      </c>
    </row>
    <row r="352" spans="2:6" ht="14.4">
      <c r="B352" s="8">
        <v>3607550880</v>
      </c>
      <c r="C352" s="8">
        <v>35300</v>
      </c>
      <c r="D352" t="s">
        <v>76</v>
      </c>
      <c r="E352" s="13">
        <v>8679.90</v>
      </c>
      <c r="F352" s="9">
        <v>45323</v>
      </c>
    </row>
    <row r="353" spans="2:6" ht="14.4">
      <c r="B353" s="8">
        <v>3607550880</v>
      </c>
      <c r="C353" s="8">
        <v>35300</v>
      </c>
      <c r="D353" t="s">
        <v>76</v>
      </c>
      <c r="E353" s="13">
        <v>16010.29</v>
      </c>
      <c r="F353" s="9">
        <v>45352</v>
      </c>
    </row>
    <row r="354" spans="2:6" ht="14.4">
      <c r="B354" s="8">
        <v>3607550880</v>
      </c>
      <c r="C354" s="8">
        <v>35300</v>
      </c>
      <c r="D354" t="s">
        <v>76</v>
      </c>
      <c r="E354" s="13">
        <v>-201.53</v>
      </c>
      <c r="F354" s="9">
        <v>45383</v>
      </c>
    </row>
    <row r="355" spans="2:6" ht="14.4">
      <c r="B355" s="8">
        <v>3607550880</v>
      </c>
      <c r="C355" s="8">
        <v>35300</v>
      </c>
      <c r="D355" t="s">
        <v>76</v>
      </c>
      <c r="E355" s="13">
        <v>-207.75</v>
      </c>
      <c r="F355" s="9">
        <v>45444</v>
      </c>
    </row>
    <row r="356" spans="1:6" ht="14.4">
      <c r="A356" s="8">
        <v>17356426</v>
      </c>
      <c r="D356" t="s">
        <v>13</v>
      </c>
      <c r="E356" s="14">
        <f>SUM(E351:E355)</f>
        <v>5044.6600000000008</v>
      </c>
      <c r="F356" s="9"/>
    </row>
    <row r="357" spans="6:6" ht="14.4">
      <c r="F357" s="9"/>
    </row>
    <row r="358" spans="2:6" ht="14.4">
      <c r="B358" s="8">
        <v>3607550936</v>
      </c>
      <c r="C358" s="8">
        <v>35300</v>
      </c>
      <c r="D358" t="s">
        <v>95</v>
      </c>
      <c r="E358" s="13">
        <v>160501.32999999999</v>
      </c>
      <c r="F358" s="9">
        <v>45383</v>
      </c>
    </row>
    <row r="359" spans="2:6" ht="14.4">
      <c r="B359" s="8">
        <v>3607550936</v>
      </c>
      <c r="C359" s="8">
        <v>35300</v>
      </c>
      <c r="D359" t="s">
        <v>95</v>
      </c>
      <c r="E359" s="13">
        <v>2562.2199999999998</v>
      </c>
      <c r="F359" s="9">
        <v>45413</v>
      </c>
    </row>
    <row r="360" spans="1:6" ht="14.4">
      <c r="A360" s="8">
        <v>17356451</v>
      </c>
      <c r="D360" t="s">
        <v>13</v>
      </c>
      <c r="E360" s="14">
        <f>SUM(E358:E359)</f>
        <v>163063.54999999999</v>
      </c>
      <c r="F360" s="9"/>
    </row>
    <row r="361" spans="6:6" ht="14.4">
      <c r="F361" s="9"/>
    </row>
    <row r="362" spans="1:6" ht="14.4">
      <c r="A362" s="8">
        <v>17356590</v>
      </c>
      <c r="B362" s="8">
        <v>3607551189</v>
      </c>
      <c r="C362" s="8">
        <v>35300</v>
      </c>
      <c r="D362" t="s">
        <v>77</v>
      </c>
      <c r="E362" s="13">
        <v>18.35</v>
      </c>
      <c r="F362" s="9">
        <v>45292</v>
      </c>
    </row>
    <row r="363" spans="6:6" ht="14.4">
      <c r="F363" s="9"/>
    </row>
    <row r="364" spans="2:6" ht="14.4">
      <c r="B364" s="8">
        <v>3607647611</v>
      </c>
      <c r="C364" s="8">
        <v>35300</v>
      </c>
      <c r="D364" t="s">
        <v>90</v>
      </c>
      <c r="E364" s="13">
        <v>2605801.61</v>
      </c>
      <c r="F364" s="9">
        <v>45566</v>
      </c>
    </row>
    <row r="365" spans="2:6" ht="14.4">
      <c r="B365" s="8">
        <v>3607647611</v>
      </c>
      <c r="C365" s="8">
        <v>35300</v>
      </c>
      <c r="D365" t="s">
        <v>90</v>
      </c>
      <c r="E365" s="13">
        <v>6640.97</v>
      </c>
      <c r="F365" s="9">
        <v>45597</v>
      </c>
    </row>
    <row r="366" spans="2:6" ht="14.4">
      <c r="B366" s="8">
        <v>3607647611</v>
      </c>
      <c r="C366" s="8">
        <v>35300</v>
      </c>
      <c r="D366" t="s">
        <v>90</v>
      </c>
      <c r="E366" s="13">
        <v>-4163.28</v>
      </c>
      <c r="F366" s="9">
        <v>45627</v>
      </c>
    </row>
    <row r="367" spans="1:6" ht="14.4">
      <c r="A367" s="8">
        <v>17357693</v>
      </c>
      <c r="D367" t="s">
        <v>13</v>
      </c>
      <c r="E367" s="14">
        <f>SUM(E364:E366)</f>
        <v>2608279.3000000003</v>
      </c>
      <c r="F367" s="9"/>
    </row>
    <row r="368" spans="6:6" ht="14.4">
      <c r="F368" s="9"/>
    </row>
    <row r="369" spans="2:6" ht="14.4">
      <c r="B369" s="8">
        <v>3608691223</v>
      </c>
      <c r="C369" s="8">
        <v>35300</v>
      </c>
      <c r="D369" t="s">
        <v>78</v>
      </c>
      <c r="E369" s="13">
        <v>86992.47</v>
      </c>
      <c r="F369" s="9">
        <v>45292</v>
      </c>
    </row>
    <row r="370" spans="2:6" ht="14.4">
      <c r="B370" s="8">
        <v>3608691223</v>
      </c>
      <c r="C370" s="8">
        <v>35300</v>
      </c>
      <c r="D370" t="s">
        <v>78</v>
      </c>
      <c r="E370" s="13">
        <v>-5478.57</v>
      </c>
      <c r="F370" s="9">
        <v>45323</v>
      </c>
    </row>
    <row r="371" spans="2:6" ht="14.4">
      <c r="B371" s="8">
        <v>3608691223</v>
      </c>
      <c r="C371" s="8">
        <v>35300</v>
      </c>
      <c r="D371" t="s">
        <v>78</v>
      </c>
      <c r="E371" s="13">
        <v>442.46</v>
      </c>
      <c r="F371" s="9">
        <v>45352</v>
      </c>
    </row>
    <row r="372" spans="2:6" ht="14.4">
      <c r="B372" s="8">
        <v>3608691223</v>
      </c>
      <c r="C372" s="8">
        <v>35300</v>
      </c>
      <c r="D372" t="s">
        <v>78</v>
      </c>
      <c r="E372" s="13">
        <v>-353.23</v>
      </c>
      <c r="F372" s="9">
        <v>45383</v>
      </c>
    </row>
    <row r="373" spans="2:6" ht="14.4">
      <c r="B373" s="8">
        <v>3608691223</v>
      </c>
      <c r="C373" s="8">
        <v>35300</v>
      </c>
      <c r="D373" t="s">
        <v>78</v>
      </c>
      <c r="E373" s="13">
        <v>-22038.62</v>
      </c>
      <c r="F373" s="9">
        <v>45413</v>
      </c>
    </row>
    <row r="374" spans="2:6" ht="14.4">
      <c r="B374" s="8">
        <v>3608691223</v>
      </c>
      <c r="C374" s="8">
        <v>35300</v>
      </c>
      <c r="D374" t="s">
        <v>78</v>
      </c>
      <c r="E374" s="13">
        <v>-6589.46</v>
      </c>
      <c r="F374" s="9">
        <v>45444</v>
      </c>
    </row>
    <row r="375" spans="2:6" ht="14.4">
      <c r="B375" s="8">
        <v>3608691223</v>
      </c>
      <c r="C375" s="8">
        <v>35300</v>
      </c>
      <c r="D375" t="s">
        <v>78</v>
      </c>
      <c r="E375" s="13">
        <v>-0.63</v>
      </c>
      <c r="F375" s="9">
        <v>45474</v>
      </c>
    </row>
    <row r="376" spans="2:6" ht="14.4">
      <c r="B376" s="8">
        <v>3608691223</v>
      </c>
      <c r="C376" s="8">
        <v>35300</v>
      </c>
      <c r="D376" t="s">
        <v>78</v>
      </c>
      <c r="E376" s="13">
        <v>-0.47</v>
      </c>
      <c r="F376" s="9">
        <v>45536</v>
      </c>
    </row>
    <row r="377" spans="2:6" ht="14.4">
      <c r="B377" s="8">
        <v>3608691223</v>
      </c>
      <c r="C377" s="8">
        <v>35300</v>
      </c>
      <c r="D377" t="s">
        <v>78</v>
      </c>
      <c r="E377" s="13">
        <v>-136119.49</v>
      </c>
      <c r="F377" s="9">
        <v>45566</v>
      </c>
    </row>
    <row r="378" spans="2:6" ht="14.4">
      <c r="B378" s="8">
        <v>3608691223</v>
      </c>
      <c r="C378" s="8">
        <v>35300</v>
      </c>
      <c r="D378" t="s">
        <v>78</v>
      </c>
      <c r="E378" s="13">
        <v>259.49</v>
      </c>
      <c r="F378" s="9">
        <v>45597</v>
      </c>
    </row>
    <row r="379" spans="2:6" ht="14.4">
      <c r="B379" s="8">
        <v>3608691223</v>
      </c>
      <c r="C379" s="8">
        <v>35300</v>
      </c>
      <c r="D379" t="s">
        <v>78</v>
      </c>
      <c r="E379" s="13">
        <v>-924.50</v>
      </c>
      <c r="F379" s="9">
        <v>45627</v>
      </c>
    </row>
    <row r="380" spans="1:6" ht="14.4">
      <c r="A380" s="8">
        <v>17366394</v>
      </c>
      <c r="D380" t="s">
        <v>13</v>
      </c>
      <c r="E380" s="14">
        <f>SUM(E369:E379)</f>
        <v>-83810.549999999974</v>
      </c>
      <c r="F380" s="9"/>
    </row>
    <row r="381" spans="6:6" ht="14.4">
      <c r="F381" s="9"/>
    </row>
    <row r="382" spans="2:6" ht="14.4">
      <c r="B382" s="8">
        <v>3608691231</v>
      </c>
      <c r="C382" s="8">
        <v>35300</v>
      </c>
      <c r="D382" t="s">
        <v>79</v>
      </c>
      <c r="E382" s="13">
        <v>15813.59</v>
      </c>
      <c r="F382" s="9">
        <v>45292</v>
      </c>
    </row>
    <row r="383" spans="2:6" ht="14.4">
      <c r="B383" s="8">
        <v>3608691231</v>
      </c>
      <c r="C383" s="8">
        <v>35300</v>
      </c>
      <c r="D383" t="s">
        <v>79</v>
      </c>
      <c r="E383" s="13">
        <v>-2007.64</v>
      </c>
      <c r="F383" s="9">
        <v>45323</v>
      </c>
    </row>
    <row r="384" spans="2:6" ht="14.4">
      <c r="B384" s="8">
        <v>3608691231</v>
      </c>
      <c r="C384" s="8">
        <v>35300</v>
      </c>
      <c r="D384" t="s">
        <v>79</v>
      </c>
      <c r="E384" s="13">
        <v>16510.80</v>
      </c>
      <c r="F384" s="9">
        <v>45352</v>
      </c>
    </row>
    <row r="385" spans="2:6" ht="14.4">
      <c r="B385" s="8">
        <v>3608691231</v>
      </c>
      <c r="C385" s="8">
        <v>35300</v>
      </c>
      <c r="D385" t="s">
        <v>79</v>
      </c>
      <c r="E385" s="13">
        <v>4535.1499999999996</v>
      </c>
      <c r="F385" s="9">
        <v>45383</v>
      </c>
    </row>
    <row r="386" spans="2:6" ht="14.4">
      <c r="B386" s="8">
        <v>3608691231</v>
      </c>
      <c r="C386" s="8">
        <v>35300</v>
      </c>
      <c r="D386" t="s">
        <v>79</v>
      </c>
      <c r="E386" s="13">
        <v>6802.03</v>
      </c>
      <c r="F386" s="9">
        <v>45413</v>
      </c>
    </row>
    <row r="387" spans="2:6" ht="14.4">
      <c r="B387" s="8">
        <v>3608691231</v>
      </c>
      <c r="C387" s="8">
        <v>35300</v>
      </c>
      <c r="D387" t="s">
        <v>79</v>
      </c>
      <c r="E387" s="13">
        <v>3548.50</v>
      </c>
      <c r="F387" s="9">
        <v>45444</v>
      </c>
    </row>
    <row r="388" spans="2:6" ht="14.4">
      <c r="B388" s="8">
        <v>3608691231</v>
      </c>
      <c r="C388" s="8">
        <v>35300</v>
      </c>
      <c r="D388" t="s">
        <v>79</v>
      </c>
      <c r="E388" s="13">
        <v>9684.83</v>
      </c>
      <c r="F388" s="9">
        <v>45474</v>
      </c>
    </row>
    <row r="389" spans="2:6" ht="14.4">
      <c r="B389" s="8">
        <v>3608691231</v>
      </c>
      <c r="C389" s="8">
        <v>35300</v>
      </c>
      <c r="D389" t="s">
        <v>79</v>
      </c>
      <c r="E389" s="13">
        <v>602.66</v>
      </c>
      <c r="F389" s="9">
        <v>45505</v>
      </c>
    </row>
    <row r="390" spans="2:6" ht="14.4">
      <c r="B390" s="8">
        <v>3608691231</v>
      </c>
      <c r="C390" s="8">
        <v>35300</v>
      </c>
      <c r="D390" t="s">
        <v>79</v>
      </c>
      <c r="E390" s="13">
        <v>-46.41</v>
      </c>
      <c r="F390" s="9">
        <v>45536</v>
      </c>
    </row>
    <row r="391" spans="1:6" ht="14.4">
      <c r="A391" s="8">
        <v>17366406</v>
      </c>
      <c r="D391" t="s">
        <v>13</v>
      </c>
      <c r="E391" s="14">
        <f>SUM(E382:E390)</f>
        <v>55443.51</v>
      </c>
      <c r="F391" s="9"/>
    </row>
    <row r="392" spans="6:6" ht="14.4">
      <c r="F392" s="9"/>
    </row>
    <row r="393" spans="2:6" ht="14.4">
      <c r="B393" s="8">
        <v>37342000654</v>
      </c>
      <c r="C393" s="8">
        <v>35300</v>
      </c>
      <c r="D393" t="s">
        <v>86</v>
      </c>
      <c r="E393" s="13">
        <v>910149.79</v>
      </c>
      <c r="F393" s="9">
        <v>45566</v>
      </c>
    </row>
    <row r="394" spans="2:6" ht="14.4">
      <c r="B394" s="8">
        <v>37342000654</v>
      </c>
      <c r="C394" s="8">
        <v>35300</v>
      </c>
      <c r="D394" t="s">
        <v>86</v>
      </c>
      <c r="E394" s="13">
        <v>19649.25</v>
      </c>
      <c r="F394" s="9">
        <v>45597</v>
      </c>
    </row>
    <row r="395" spans="2:6" ht="14.4">
      <c r="B395" s="8">
        <v>37342000654</v>
      </c>
      <c r="C395" s="8">
        <v>35300</v>
      </c>
      <c r="D395" t="s">
        <v>86</v>
      </c>
      <c r="E395" s="13">
        <v>21896.77</v>
      </c>
      <c r="F395" s="9">
        <v>45627</v>
      </c>
    </row>
    <row r="396" spans="1:6" ht="14.4">
      <c r="A396" s="8">
        <v>17372819</v>
      </c>
      <c r="D396" t="s">
        <v>13</v>
      </c>
      <c r="E396" s="14">
        <f>SUM(E393:E395)</f>
        <v>951695.81</v>
      </c>
      <c r="F396" s="9"/>
    </row>
    <row r="397" spans="5:6" ht="14.4">
      <c r="E397" s="13"/>
      <c r="F397" s="9"/>
    </row>
    <row r="398" spans="2:6" ht="14.4">
      <c r="B398" s="8">
        <v>3611558041</v>
      </c>
      <c r="C398" s="8">
        <v>35300</v>
      </c>
      <c r="D398" t="s">
        <v>80</v>
      </c>
      <c r="E398" s="13">
        <v>44253.98</v>
      </c>
      <c r="F398" s="9">
        <v>45292</v>
      </c>
    </row>
    <row r="399" spans="2:6" ht="14.4">
      <c r="B399" s="8">
        <v>3611558041</v>
      </c>
      <c r="C399" s="8">
        <v>35300</v>
      </c>
      <c r="D399" t="s">
        <v>80</v>
      </c>
      <c r="E399" s="13">
        <v>-213608.55</v>
      </c>
      <c r="F399" s="9">
        <v>45323</v>
      </c>
    </row>
    <row r="400" spans="2:6" ht="14.4">
      <c r="B400" s="8">
        <v>3611558041</v>
      </c>
      <c r="C400" s="8">
        <v>35300</v>
      </c>
      <c r="D400" t="s">
        <v>80</v>
      </c>
      <c r="E400" s="13">
        <v>29726.46</v>
      </c>
      <c r="F400" s="9">
        <v>45352</v>
      </c>
    </row>
    <row r="401" spans="2:6" ht="14.4">
      <c r="B401" s="8">
        <v>3611558041</v>
      </c>
      <c r="C401" s="8">
        <v>35300</v>
      </c>
      <c r="D401" t="s">
        <v>80</v>
      </c>
      <c r="E401" s="13">
        <v>-188.05</v>
      </c>
      <c r="F401" s="9">
        <v>45383</v>
      </c>
    </row>
    <row r="402" spans="2:6" ht="14.4">
      <c r="B402" s="8">
        <v>3611558041</v>
      </c>
      <c r="C402" s="8">
        <v>35300</v>
      </c>
      <c r="D402" t="s">
        <v>80</v>
      </c>
      <c r="E402" s="13">
        <v>219.17</v>
      </c>
      <c r="F402" s="9">
        <v>45505</v>
      </c>
    </row>
    <row r="403" spans="2:6" ht="14.4">
      <c r="B403" s="8">
        <v>3611558041</v>
      </c>
      <c r="C403" s="8">
        <v>35300</v>
      </c>
      <c r="D403" t="s">
        <v>80</v>
      </c>
      <c r="E403" s="13">
        <v>-6693.36</v>
      </c>
      <c r="F403" s="9">
        <v>45536</v>
      </c>
    </row>
    <row r="404" spans="1:6" ht="14.4">
      <c r="A404" s="8">
        <v>17386902</v>
      </c>
      <c r="D404" t="s">
        <v>13</v>
      </c>
      <c r="E404" s="13">
        <v>34.54</v>
      </c>
      <c r="F404" s="9">
        <v>45566</v>
      </c>
    </row>
    <row r="405" spans="5:6" ht="14.4">
      <c r="E405" s="14">
        <f>SUM(E398:E404)</f>
        <v>-146255.80999999994</v>
      </c>
      <c r="F405" s="9"/>
    </row>
    <row r="406" spans="5:6" ht="14.4">
      <c r="E406" s="13"/>
      <c r="F406" s="9"/>
    </row>
    <row r="407" spans="2:6" ht="14.4">
      <c r="B407" s="8">
        <v>3611640065</v>
      </c>
      <c r="C407" s="8">
        <v>35300</v>
      </c>
      <c r="D407" t="s">
        <v>81</v>
      </c>
      <c r="E407" s="13">
        <v>4173.63</v>
      </c>
      <c r="F407" s="9">
        <v>45292</v>
      </c>
    </row>
    <row r="408" spans="2:6" ht="14.4">
      <c r="B408" s="8">
        <v>3611640065</v>
      </c>
      <c r="C408" s="8">
        <v>35300</v>
      </c>
      <c r="D408" t="s">
        <v>81</v>
      </c>
      <c r="E408" s="13">
        <v>1106.73</v>
      </c>
      <c r="F408" s="9">
        <v>45536</v>
      </c>
    </row>
    <row r="409" spans="1:6" ht="14.4">
      <c r="A409" s="8">
        <v>17387604</v>
      </c>
      <c r="D409" t="s">
        <v>13</v>
      </c>
      <c r="E409" s="14">
        <f>SUM(E407:E408)</f>
        <v>5280.3600000000006</v>
      </c>
      <c r="F409" s="9"/>
    </row>
    <row r="410" spans="5:6" ht="14.4">
      <c r="E410" s="13"/>
      <c r="F410" s="9"/>
    </row>
    <row r="411" spans="2:6" ht="14.4">
      <c r="B411" s="8">
        <v>3666908514</v>
      </c>
      <c r="C411" s="8">
        <v>35300</v>
      </c>
      <c r="D411" t="s">
        <v>82</v>
      </c>
      <c r="E411" s="13">
        <v>-720673.42</v>
      </c>
      <c r="F411" s="9">
        <v>45292</v>
      </c>
    </row>
    <row r="412" spans="2:6" ht="14.4">
      <c r="B412" s="8">
        <v>3666908514</v>
      </c>
      <c r="C412" s="8">
        <v>35300</v>
      </c>
      <c r="D412" t="s">
        <v>82</v>
      </c>
      <c r="E412" s="13">
        <v>1994190.15</v>
      </c>
      <c r="F412" s="9">
        <v>45597</v>
      </c>
    </row>
    <row r="413" spans="2:6" ht="14.4">
      <c r="B413" s="8">
        <v>3666908514</v>
      </c>
      <c r="C413" s="8">
        <v>35300</v>
      </c>
      <c r="D413" t="s">
        <v>82</v>
      </c>
      <c r="E413" s="13">
        <v>27371.97</v>
      </c>
      <c r="F413" s="9">
        <v>45627</v>
      </c>
    </row>
    <row r="414" spans="1:6" ht="14.4">
      <c r="A414" s="8">
        <v>17397066</v>
      </c>
      <c r="E414" s="14">
        <f>SUM(E411:E413)</f>
        <v>1300888.70</v>
      </c>
      <c r="F414" s="9"/>
    </row>
    <row r="415" spans="5:6" ht="14.4">
      <c r="E415" s="13"/>
      <c r="F415" s="9"/>
    </row>
    <row r="416" spans="1:6" ht="14.4">
      <c r="A416" s="8">
        <v>17408513</v>
      </c>
      <c r="B416" s="8">
        <v>3614150941</v>
      </c>
      <c r="C416" s="8">
        <v>35300</v>
      </c>
      <c r="D416" t="s">
        <v>87</v>
      </c>
      <c r="E416" s="13">
        <v>6064252.7400000002</v>
      </c>
      <c r="F416" s="9">
        <v>45627</v>
      </c>
    </row>
    <row r="417" spans="5:6" ht="14.4">
      <c r="E417" s="13"/>
      <c r="F417" s="9"/>
    </row>
    <row r="418" spans="2:6" ht="14.4">
      <c r="B418" s="8">
        <v>3627354174</v>
      </c>
      <c r="C418" s="8" t="s">
        <v>96</v>
      </c>
      <c r="D418" t="s">
        <v>106</v>
      </c>
      <c r="E418" s="13">
        <v>-3878.47</v>
      </c>
      <c r="F418" s="9">
        <v>45413</v>
      </c>
    </row>
    <row r="419" spans="1:6" ht="14.4">
      <c r="A419" s="8">
        <v>17494536</v>
      </c>
      <c r="D419" t="s">
        <v>13</v>
      </c>
      <c r="E419" s="14">
        <f>SUM(E418:E418)</f>
        <v>-3878.47</v>
      </c>
      <c r="F419" s="9"/>
    </row>
    <row r="420" spans="5:6" ht="14.4">
      <c r="E420" s="13"/>
      <c r="F420" s="9"/>
    </row>
    <row r="421" spans="2:6" ht="14.4">
      <c r="B421" s="8">
        <v>3678601198</v>
      </c>
      <c r="C421" s="8">
        <v>35300</v>
      </c>
      <c r="D421" t="s">
        <v>97</v>
      </c>
      <c r="E421" s="13">
        <v>529660.82999999996</v>
      </c>
      <c r="F421" s="9">
        <v>45566</v>
      </c>
    </row>
    <row r="422" spans="2:6" ht="14.4">
      <c r="B422" s="8">
        <v>3678601198</v>
      </c>
      <c r="C422" s="8">
        <v>35300</v>
      </c>
      <c r="D422" t="s">
        <v>97</v>
      </c>
      <c r="E422" s="13">
        <v>-458324.50</v>
      </c>
      <c r="F422" s="9">
        <v>45597</v>
      </c>
    </row>
    <row r="423" spans="2:6" ht="14.4">
      <c r="B423" s="8">
        <v>3678601198</v>
      </c>
      <c r="C423" s="8">
        <v>35300</v>
      </c>
      <c r="D423" t="s">
        <v>97</v>
      </c>
      <c r="E423" s="13">
        <v>487327.61</v>
      </c>
      <c r="F423" s="9">
        <v>45627</v>
      </c>
    </row>
    <row r="424" spans="1:6" ht="14.4">
      <c r="A424" s="8">
        <v>17507850</v>
      </c>
      <c r="D424" t="s">
        <v>13</v>
      </c>
      <c r="E424" s="14">
        <f>SUM(E421:E423)</f>
        <v>558663.93999999994</v>
      </c>
      <c r="F424" s="9"/>
    </row>
    <row r="425" spans="6:6" ht="14.4">
      <c r="F425" s="9"/>
    </row>
    <row r="426" spans="2:6" ht="14.4">
      <c r="B426" s="8">
        <v>3630307038</v>
      </c>
      <c r="C426" s="8">
        <v>35300</v>
      </c>
      <c r="D426" t="s">
        <v>83</v>
      </c>
      <c r="E426" s="13">
        <v>1424.04</v>
      </c>
      <c r="F426" s="9">
        <v>45292</v>
      </c>
    </row>
    <row r="427" spans="2:6" ht="14.4">
      <c r="B427" s="8">
        <v>3630307038</v>
      </c>
      <c r="C427" s="8">
        <v>35300</v>
      </c>
      <c r="D427" t="s">
        <v>83</v>
      </c>
      <c r="E427" s="13">
        <v>7252.12</v>
      </c>
      <c r="F427" s="9">
        <v>45323</v>
      </c>
    </row>
    <row r="428" spans="2:6" ht="14.4">
      <c r="B428" s="8">
        <v>3630307038</v>
      </c>
      <c r="C428" s="8">
        <v>35300</v>
      </c>
      <c r="D428" t="s">
        <v>83</v>
      </c>
      <c r="E428" s="13">
        <v>265.22000000000003</v>
      </c>
      <c r="F428" s="9">
        <v>45352</v>
      </c>
    </row>
    <row r="429" spans="2:6" ht="14.4">
      <c r="B429" s="8">
        <v>3630307038</v>
      </c>
      <c r="C429" s="8">
        <v>35300</v>
      </c>
      <c r="D429" t="s">
        <v>83</v>
      </c>
      <c r="E429" s="13">
        <v>-23.12</v>
      </c>
      <c r="F429" s="9">
        <v>45383</v>
      </c>
    </row>
    <row r="430" spans="2:6" ht="14.4">
      <c r="B430" s="8">
        <v>3630307038</v>
      </c>
      <c r="C430" s="8">
        <v>35300</v>
      </c>
      <c r="D430" t="s">
        <v>83</v>
      </c>
      <c r="E430" s="13">
        <v>-18135.990000000002</v>
      </c>
      <c r="F430" s="9">
        <v>45413</v>
      </c>
    </row>
    <row r="431" spans="2:6" ht="14.4">
      <c r="B431" s="8">
        <v>3630307038</v>
      </c>
      <c r="C431" s="8">
        <v>35300</v>
      </c>
      <c r="D431" t="s">
        <v>83</v>
      </c>
      <c r="E431" s="13">
        <v>-16510.62</v>
      </c>
      <c r="F431" s="9">
        <v>45444</v>
      </c>
    </row>
    <row r="432" spans="2:6" ht="14.4">
      <c r="B432" s="8">
        <v>3630307038</v>
      </c>
      <c r="C432" s="8">
        <v>35300</v>
      </c>
      <c r="D432" t="s">
        <v>83</v>
      </c>
      <c r="E432" s="13">
        <v>-43516.09</v>
      </c>
      <c r="F432" s="9">
        <v>45474</v>
      </c>
    </row>
    <row r="433" spans="2:6" ht="14.4">
      <c r="B433" s="8">
        <v>3630307038</v>
      </c>
      <c r="C433" s="8">
        <v>35300</v>
      </c>
      <c r="D433" t="s">
        <v>83</v>
      </c>
      <c r="E433" s="13">
        <v>276.77999999999997</v>
      </c>
      <c r="F433" s="9">
        <v>45505</v>
      </c>
    </row>
    <row r="434" spans="2:6" ht="14.4">
      <c r="B434" s="8">
        <v>3630307038</v>
      </c>
      <c r="C434" s="8">
        <v>35300</v>
      </c>
      <c r="D434" t="s">
        <v>83</v>
      </c>
      <c r="E434" s="13">
        <v>-27.34</v>
      </c>
      <c r="F434" s="9">
        <v>45536</v>
      </c>
    </row>
    <row r="435" spans="1:6" ht="14.4">
      <c r="A435" s="8">
        <v>17509804</v>
      </c>
      <c r="D435" t="s">
        <v>13</v>
      </c>
      <c r="E435" s="14">
        <f>SUM(E426:E434)</f>
        <v>-68995</v>
      </c>
      <c r="F435" s="9"/>
    </row>
    <row r="436" spans="6:6" ht="14.4">
      <c r="F436" s="9"/>
    </row>
    <row r="437" spans="2:6" ht="14.4">
      <c r="B437" s="8">
        <v>3644422841</v>
      </c>
      <c r="C437" s="8">
        <v>35300</v>
      </c>
      <c r="D437" t="s">
        <v>84</v>
      </c>
      <c r="E437" s="13">
        <v>6342464.0499999998</v>
      </c>
      <c r="F437" s="9">
        <v>45292</v>
      </c>
    </row>
    <row r="438" spans="2:6" ht="14.4">
      <c r="B438" s="8">
        <v>3644422841</v>
      </c>
      <c r="C438" s="8">
        <v>35300</v>
      </c>
      <c r="D438" t="s">
        <v>84</v>
      </c>
      <c r="E438" s="13">
        <v>-5968192.9900000002</v>
      </c>
      <c r="F438" s="9">
        <v>45323</v>
      </c>
    </row>
    <row r="439" spans="2:6" ht="14.4">
      <c r="B439" s="8">
        <v>3644422841</v>
      </c>
      <c r="C439" s="8">
        <v>35300</v>
      </c>
      <c r="D439" t="s">
        <v>84</v>
      </c>
      <c r="E439" s="13">
        <v>420668.63</v>
      </c>
      <c r="F439" s="9">
        <v>45352</v>
      </c>
    </row>
    <row r="440" spans="2:6" ht="14.4">
      <c r="B440" s="8">
        <v>3644422841</v>
      </c>
      <c r="C440" s="8">
        <v>35300</v>
      </c>
      <c r="D440" t="s">
        <v>84</v>
      </c>
      <c r="E440" s="13">
        <v>-30155.83</v>
      </c>
      <c r="F440" s="9">
        <v>45383</v>
      </c>
    </row>
    <row r="441" spans="2:6" ht="14.4">
      <c r="B441" s="8">
        <v>3644422841</v>
      </c>
      <c r="C441" s="8">
        <v>35300</v>
      </c>
      <c r="D441" t="s">
        <v>84</v>
      </c>
      <c r="E441" s="13">
        <v>155498.93</v>
      </c>
      <c r="F441" s="9">
        <v>45413</v>
      </c>
    </row>
    <row r="442" spans="2:6" ht="14.4">
      <c r="B442" s="8">
        <v>3644422841</v>
      </c>
      <c r="C442" s="8">
        <v>35300</v>
      </c>
      <c r="D442" t="s">
        <v>84</v>
      </c>
      <c r="E442" s="13">
        <v>807865.39</v>
      </c>
      <c r="F442" s="9">
        <v>45444</v>
      </c>
    </row>
    <row r="443" spans="2:6" ht="14.4">
      <c r="B443" s="8">
        <v>3644422841</v>
      </c>
      <c r="C443" s="8">
        <v>35300</v>
      </c>
      <c r="D443" t="s">
        <v>84</v>
      </c>
      <c r="E443" s="13">
        <v>2167235.0299999998</v>
      </c>
      <c r="F443" s="9">
        <v>45474</v>
      </c>
    </row>
    <row r="444" spans="2:6" ht="14.4">
      <c r="B444" s="8">
        <v>3644422841</v>
      </c>
      <c r="C444" s="8">
        <v>35300</v>
      </c>
      <c r="D444" t="s">
        <v>84</v>
      </c>
      <c r="E444" s="13">
        <v>-56382.31</v>
      </c>
      <c r="F444" s="9">
        <v>45505</v>
      </c>
    </row>
    <row r="445" spans="2:6" ht="14.4">
      <c r="B445" s="8">
        <v>3644422841</v>
      </c>
      <c r="C445" s="8">
        <v>35300</v>
      </c>
      <c r="D445" t="s">
        <v>84</v>
      </c>
      <c r="E445" s="13">
        <v>15126.94</v>
      </c>
      <c r="F445" s="9">
        <v>45536</v>
      </c>
    </row>
    <row r="446" spans="2:6" ht="14.4">
      <c r="B446" s="8">
        <v>3644422841</v>
      </c>
      <c r="C446" s="8">
        <v>35300</v>
      </c>
      <c r="D446" t="s">
        <v>84</v>
      </c>
      <c r="E446" s="13">
        <v>-2287543.9300000002</v>
      </c>
      <c r="F446" s="9">
        <v>45566</v>
      </c>
    </row>
    <row r="447" spans="2:6" ht="14.4">
      <c r="B447" s="8">
        <v>3644422841</v>
      </c>
      <c r="C447" s="8">
        <v>35300</v>
      </c>
      <c r="D447" t="s">
        <v>84</v>
      </c>
      <c r="E447" s="13">
        <v>44870.40</v>
      </c>
      <c r="F447" s="9">
        <v>45597</v>
      </c>
    </row>
    <row r="448" spans="2:6" ht="14.4">
      <c r="B448" s="8">
        <v>3644422841</v>
      </c>
      <c r="C448" s="8">
        <v>35300</v>
      </c>
      <c r="D448" t="s">
        <v>84</v>
      </c>
      <c r="E448" s="13">
        <v>-7154.85</v>
      </c>
      <c r="F448" s="9">
        <v>45627</v>
      </c>
    </row>
    <row r="449" spans="1:6" ht="14.4">
      <c r="A449" s="8">
        <v>17642317</v>
      </c>
      <c r="D449" t="s">
        <v>13</v>
      </c>
      <c r="E449" s="14">
        <f>SUM(E437:E448)</f>
        <v>1604299.459999999</v>
      </c>
      <c r="F449" s="9"/>
    </row>
    <row r="450" spans="6:6" ht="14.4">
      <c r="F450" s="9"/>
    </row>
    <row r="451" spans="2:6" ht="14.4">
      <c r="B451" s="8">
        <v>365187102</v>
      </c>
      <c r="C451" s="8">
        <v>35300</v>
      </c>
      <c r="D451" t="s">
        <v>98</v>
      </c>
      <c r="E451" s="13">
        <v>346338.86</v>
      </c>
      <c r="F451" s="9">
        <v>45292</v>
      </c>
    </row>
    <row r="452" spans="2:6" ht="14.4">
      <c r="B452" s="8">
        <v>365187102</v>
      </c>
      <c r="C452" s="8">
        <v>35300</v>
      </c>
      <c r="D452" t="s">
        <v>98</v>
      </c>
      <c r="E452" s="13">
        <v>16226.60</v>
      </c>
      <c r="F452" s="9">
        <v>45323</v>
      </c>
    </row>
    <row r="453" spans="2:6" ht="14.4">
      <c r="B453" s="8">
        <v>365187102</v>
      </c>
      <c r="C453" s="8">
        <v>35300</v>
      </c>
      <c r="D453" t="s">
        <v>98</v>
      </c>
      <c r="E453" s="13">
        <v>-3343.06</v>
      </c>
      <c r="F453" s="9">
        <v>45352</v>
      </c>
    </row>
    <row r="454" spans="2:6" ht="14.4">
      <c r="B454" s="8">
        <v>365187102</v>
      </c>
      <c r="C454" s="8">
        <v>35300</v>
      </c>
      <c r="D454" t="s">
        <v>98</v>
      </c>
      <c r="E454" s="13">
        <v>-1070.08</v>
      </c>
      <c r="F454" s="9">
        <v>45383</v>
      </c>
    </row>
    <row r="455" spans="2:6" ht="14.4">
      <c r="B455" s="8">
        <v>365187102</v>
      </c>
      <c r="C455" s="8">
        <v>35300</v>
      </c>
      <c r="D455" t="s">
        <v>98</v>
      </c>
      <c r="E455" s="13">
        <v>264.95999999999998</v>
      </c>
      <c r="F455" s="9">
        <v>45413</v>
      </c>
    </row>
    <row r="456" spans="2:6" ht="14.4">
      <c r="B456" s="8">
        <v>365187102</v>
      </c>
      <c r="C456" s="8">
        <v>35300</v>
      </c>
      <c r="D456" t="s">
        <v>98</v>
      </c>
      <c r="E456" s="13">
        <v>-14882.76</v>
      </c>
      <c r="F456" s="9">
        <v>45444</v>
      </c>
    </row>
    <row r="457" spans="2:6" ht="14.4">
      <c r="B457" s="8">
        <v>365187102</v>
      </c>
      <c r="C457" s="8">
        <v>35300</v>
      </c>
      <c r="D457" t="s">
        <v>98</v>
      </c>
      <c r="E457" s="13">
        <v>-37105.629999999997</v>
      </c>
      <c r="F457" s="9">
        <v>45474</v>
      </c>
    </row>
    <row r="458" spans="2:6" ht="14.4">
      <c r="B458" s="8">
        <v>365187102</v>
      </c>
      <c r="C458" s="8">
        <v>35300</v>
      </c>
      <c r="D458" t="s">
        <v>98</v>
      </c>
      <c r="E458" s="13">
        <v>-16.75</v>
      </c>
      <c r="F458" s="9">
        <v>45505</v>
      </c>
    </row>
    <row r="459" spans="1:6" ht="14.4">
      <c r="A459" s="8">
        <v>17703625</v>
      </c>
      <c r="D459" t="s">
        <v>13</v>
      </c>
      <c r="E459" s="14">
        <f>SUM(E451:E458)</f>
        <v>306412.13999999996</v>
      </c>
      <c r="F459" s="9"/>
    </row>
    <row r="460" spans="6:6" ht="14.4">
      <c r="F460" s="9"/>
    </row>
    <row r="461" spans="2:6" ht="14.4">
      <c r="B461" s="8">
        <v>3656540234</v>
      </c>
      <c r="C461" s="8">
        <v>35300</v>
      </c>
      <c r="D461" t="s">
        <v>58</v>
      </c>
      <c r="E461" s="13">
        <v>3390129.52</v>
      </c>
      <c r="F461" s="9">
        <v>45566</v>
      </c>
    </row>
    <row r="462" spans="2:6" ht="14.4">
      <c r="B462" s="8">
        <v>3656540234</v>
      </c>
      <c r="C462" s="8">
        <v>35300</v>
      </c>
      <c r="D462" t="s">
        <v>58</v>
      </c>
      <c r="E462" s="13">
        <v>419878.14</v>
      </c>
      <c r="F462" s="9">
        <v>45597</v>
      </c>
    </row>
    <row r="463" spans="2:6" ht="14.4">
      <c r="B463" s="8">
        <v>3656540234</v>
      </c>
      <c r="C463" s="8">
        <v>35300</v>
      </c>
      <c r="D463" t="s">
        <v>58</v>
      </c>
      <c r="E463" s="13">
        <v>-47451.34</v>
      </c>
      <c r="F463" s="9">
        <v>45627</v>
      </c>
    </row>
    <row r="464" spans="1:6" ht="14.4">
      <c r="A464" s="8">
        <v>17738343</v>
      </c>
      <c r="D464" t="s">
        <v>13</v>
      </c>
      <c r="E464" s="14">
        <f>SUM(E461:E463)</f>
        <v>3762556.3200000003</v>
      </c>
      <c r="F464" s="9"/>
    </row>
    <row r="465" spans="5:6" ht="14.4">
      <c r="E465" s="13"/>
      <c r="F465" s="9"/>
    </row>
    <row r="466" spans="2:6" ht="14.4">
      <c r="B466" s="8">
        <v>3656542303</v>
      </c>
      <c r="C466" s="8">
        <v>35300</v>
      </c>
      <c r="D466" t="s">
        <v>58</v>
      </c>
      <c r="E466" s="13">
        <v>-49417.15</v>
      </c>
      <c r="F466" s="9">
        <v>45444</v>
      </c>
    </row>
    <row r="467" spans="2:6" ht="14.4">
      <c r="B467" s="8">
        <v>3656542303</v>
      </c>
      <c r="C467" s="8">
        <v>35300</v>
      </c>
      <c r="D467" t="s">
        <v>58</v>
      </c>
      <c r="E467" s="13">
        <v>-890679.95</v>
      </c>
      <c r="F467" s="9">
        <v>45474</v>
      </c>
    </row>
    <row r="468" spans="2:6" ht="14.4">
      <c r="B468" s="8">
        <v>3656542303</v>
      </c>
      <c r="C468" s="8">
        <v>35300</v>
      </c>
      <c r="D468" t="s">
        <v>58</v>
      </c>
      <c r="E468">
        <v>-107444.68</v>
      </c>
      <c r="F468" s="9">
        <v>45505</v>
      </c>
    </row>
    <row r="469" spans="2:6" ht="14.4">
      <c r="B469" s="8">
        <v>3656542303</v>
      </c>
      <c r="C469" s="8">
        <v>35300</v>
      </c>
      <c r="D469" t="s">
        <v>58</v>
      </c>
      <c r="E469" s="13">
        <v>6375.88</v>
      </c>
      <c r="F469" s="9">
        <v>45536</v>
      </c>
    </row>
    <row r="470" spans="2:6" ht="14.4">
      <c r="B470" s="8">
        <v>3656542303</v>
      </c>
      <c r="C470" s="8">
        <v>35300</v>
      </c>
      <c r="D470" t="s">
        <v>58</v>
      </c>
      <c r="E470" s="13">
        <v>35894.75</v>
      </c>
      <c r="F470" s="9">
        <v>45597</v>
      </c>
    </row>
    <row r="471" spans="2:6" ht="14.4">
      <c r="B471" s="8">
        <v>3656542303</v>
      </c>
      <c r="C471" s="8">
        <v>35300</v>
      </c>
      <c r="D471" t="s">
        <v>58</v>
      </c>
      <c r="E471" s="13">
        <v>-10232.450000000001</v>
      </c>
      <c r="F471" s="9">
        <v>45627</v>
      </c>
    </row>
    <row r="472" spans="1:6" ht="14.4">
      <c r="A472" s="8">
        <v>17738485</v>
      </c>
      <c r="D472" t="s">
        <v>13</v>
      </c>
      <c r="E472" s="14">
        <f>SUM(E466:E471)</f>
        <v>-1015503.60</v>
      </c>
      <c r="F472" s="9"/>
    </row>
    <row r="473" spans="5:6" ht="14.4">
      <c r="E473" s="13"/>
      <c r="F473" s="9"/>
    </row>
    <row r="474" spans="2:6" ht="14.4">
      <c r="B474" s="8">
        <v>3661348892</v>
      </c>
      <c r="C474" s="8" t="s">
        <v>32</v>
      </c>
      <c r="D474" t="s">
        <v>58</v>
      </c>
      <c r="E474" s="13">
        <v>-38752.199999999997</v>
      </c>
      <c r="F474" s="9">
        <v>45444</v>
      </c>
    </row>
    <row r="475" spans="1:6" ht="14.4">
      <c r="A475" s="8">
        <v>17770636</v>
      </c>
      <c r="D475" t="s">
        <v>13</v>
      </c>
      <c r="E475" s="14">
        <f>SUM(E474:E474)</f>
        <v>-38752.199999999997</v>
      </c>
      <c r="F475" s="9"/>
    </row>
    <row r="476" spans="5:6" ht="14.4">
      <c r="E476" s="13"/>
      <c r="F476" s="9"/>
    </row>
    <row r="477" spans="2:6" ht="14.4">
      <c r="B477" s="8">
        <v>3667197441</v>
      </c>
      <c r="C477" s="8">
        <v>35210</v>
      </c>
      <c r="D477" t="s">
        <v>85</v>
      </c>
      <c r="E477" s="13">
        <v>9259.86</v>
      </c>
      <c r="F477" s="9">
        <v>45292</v>
      </c>
    </row>
    <row r="478" spans="2:6" ht="14.4">
      <c r="B478" s="8">
        <v>3667197441</v>
      </c>
      <c r="C478" s="8">
        <v>35210</v>
      </c>
      <c r="D478" t="s">
        <v>85</v>
      </c>
      <c r="E478" s="13">
        <v>1795.12</v>
      </c>
      <c r="F478" s="9">
        <v>45323</v>
      </c>
    </row>
    <row r="479" spans="2:6" ht="14.4">
      <c r="B479" s="8">
        <v>3667197441</v>
      </c>
      <c r="C479" s="8">
        <v>35210</v>
      </c>
      <c r="D479" t="s">
        <v>85</v>
      </c>
      <c r="E479" s="13">
        <v>2393.60</v>
      </c>
      <c r="F479" s="9">
        <v>45352</v>
      </c>
    </row>
    <row r="480" spans="2:6" ht="14.4">
      <c r="B480" s="8">
        <v>3667197441</v>
      </c>
      <c r="C480" s="8">
        <v>35210</v>
      </c>
      <c r="D480" t="s">
        <v>85</v>
      </c>
      <c r="E480" s="13">
        <v>398.91</v>
      </c>
      <c r="F480" s="9">
        <v>45383</v>
      </c>
    </row>
    <row r="481" spans="2:6" ht="14.4">
      <c r="B481" s="8">
        <v>3667197441</v>
      </c>
      <c r="C481" s="8">
        <v>35210</v>
      </c>
      <c r="D481" t="s">
        <v>85</v>
      </c>
      <c r="E481" s="13">
        <v>5199.45</v>
      </c>
      <c r="F481" s="9">
        <v>45444</v>
      </c>
    </row>
    <row r="482" spans="2:6" ht="14.4">
      <c r="B482" s="8">
        <v>3667197441</v>
      </c>
      <c r="C482" s="8">
        <v>35210</v>
      </c>
      <c r="D482" t="s">
        <v>85</v>
      </c>
      <c r="E482" s="13">
        <v>-4800.55</v>
      </c>
      <c r="F482" s="9">
        <v>45474</v>
      </c>
    </row>
    <row r="483" spans="2:6" ht="14.4">
      <c r="B483" s="8">
        <v>3667197441</v>
      </c>
      <c r="C483" s="8">
        <v>35210</v>
      </c>
      <c r="D483" t="s">
        <v>85</v>
      </c>
      <c r="E483" s="13">
        <v>199.45</v>
      </c>
      <c r="F483" s="9">
        <v>45505</v>
      </c>
    </row>
    <row r="484" spans="2:6" ht="14.4">
      <c r="B484" s="8">
        <v>3667197441</v>
      </c>
      <c r="C484" s="8">
        <v>35210</v>
      </c>
      <c r="D484" t="s">
        <v>85</v>
      </c>
      <c r="E484" s="13">
        <v>1859.02</v>
      </c>
      <c r="F484" s="9">
        <v>45597</v>
      </c>
    </row>
    <row r="485" spans="2:6" ht="14.4">
      <c r="B485" s="8">
        <v>3667197441</v>
      </c>
      <c r="C485" s="8">
        <v>35210</v>
      </c>
      <c r="D485" t="s">
        <v>85</v>
      </c>
      <c r="E485" s="13">
        <v>6095.62</v>
      </c>
      <c r="F485" s="9">
        <v>45627</v>
      </c>
    </row>
    <row r="486" spans="1:6" ht="14.4">
      <c r="A486" s="8">
        <v>17807063</v>
      </c>
      <c r="D486" t="s">
        <v>13</v>
      </c>
      <c r="E486" s="14">
        <f>SUM(E477:E485)</f>
        <v>22400.48</v>
      </c>
      <c r="F486" s="9"/>
    </row>
    <row r="487" spans="6:6" ht="14.4">
      <c r="F487" s="9"/>
    </row>
    <row r="488" spans="1:6" ht="14.4">
      <c r="A488" s="8">
        <v>17807121</v>
      </c>
      <c r="B488" s="8">
        <v>3667198336</v>
      </c>
      <c r="C488" s="8">
        <v>35300</v>
      </c>
      <c r="D488" t="s">
        <v>58</v>
      </c>
      <c r="E488" s="13">
        <v>499137.95</v>
      </c>
      <c r="F488" s="9">
        <v>45566</v>
      </c>
    </row>
    <row r="489" spans="5:6" ht="14.4">
      <c r="E489" s="13"/>
      <c r="F489" s="9"/>
    </row>
    <row r="490" spans="2:6" ht="14.4">
      <c r="B490" s="8">
        <v>3679362583</v>
      </c>
      <c r="C490" s="8">
        <v>35300</v>
      </c>
      <c r="D490" t="s">
        <v>99</v>
      </c>
      <c r="E490" s="13">
        <v>212497.12</v>
      </c>
      <c r="F490" s="9">
        <v>45597</v>
      </c>
    </row>
    <row r="491" spans="2:6" ht="14.4">
      <c r="B491" s="8">
        <v>3679362583</v>
      </c>
      <c r="C491" s="8">
        <v>35300</v>
      </c>
      <c r="D491" t="s">
        <v>99</v>
      </c>
      <c r="E491" s="13">
        <v>18515.44</v>
      </c>
      <c r="F491" s="9">
        <v>45627</v>
      </c>
    </row>
    <row r="492" spans="1:6" ht="14.4">
      <c r="A492" s="8">
        <v>17907191</v>
      </c>
      <c r="D492" t="s">
        <v>13</v>
      </c>
      <c r="E492" s="14">
        <f>SUM(E490:E491)</f>
        <v>231012.56</v>
      </c>
      <c r="F492" s="9"/>
    </row>
    <row r="493" spans="5:6" ht="14.4">
      <c r="E493" s="13"/>
      <c r="F493" s="9"/>
    </row>
    <row r="494" spans="2:6" ht="14.4">
      <c r="B494" s="8">
        <v>3687539549</v>
      </c>
      <c r="C494" s="8">
        <v>35300</v>
      </c>
      <c r="D494" t="s">
        <v>100</v>
      </c>
      <c r="E494" s="13">
        <v>24347.67</v>
      </c>
      <c r="F494" s="9">
        <v>45352</v>
      </c>
    </row>
    <row r="495" spans="2:6" ht="14.4">
      <c r="B495" s="8">
        <v>3687539549</v>
      </c>
      <c r="C495" s="8">
        <v>35300</v>
      </c>
      <c r="D495" t="s">
        <v>100</v>
      </c>
      <c r="E495" s="13">
        <v>-629.65</v>
      </c>
      <c r="F495" s="9">
        <v>45383</v>
      </c>
    </row>
    <row r="496" spans="1:6" ht="14.4">
      <c r="A496" s="8">
        <v>17987352</v>
      </c>
      <c r="D496" t="s">
        <v>13</v>
      </c>
      <c r="E496" s="14">
        <f>SUM(E494:E495)</f>
        <v>23718.019999999997</v>
      </c>
      <c r="F496" s="9"/>
    </row>
    <row r="497" spans="5:6" ht="14.4">
      <c r="E497" s="13"/>
      <c r="F497" s="9"/>
    </row>
    <row r="498" spans="1:6" ht="14.4">
      <c r="A498" s="8">
        <v>17987856</v>
      </c>
      <c r="B498" s="8">
        <v>3687539644</v>
      </c>
      <c r="C498" s="8">
        <v>35300</v>
      </c>
      <c r="D498" t="s">
        <v>58</v>
      </c>
      <c r="E498" s="13">
        <v>-5313389.95</v>
      </c>
      <c r="F498" s="9">
        <v>45627</v>
      </c>
    </row>
    <row r="499" spans="5:6" ht="14.4">
      <c r="E499" s="13"/>
      <c r="F499" s="9"/>
    </row>
    <row r="500" spans="5:6" ht="14.4">
      <c r="E500" s="13"/>
      <c r="F500" s="9"/>
    </row>
    <row r="501" spans="2:6" ht="14.4">
      <c r="B501" s="8">
        <v>3688755820</v>
      </c>
      <c r="C501" s="8">
        <v>35300</v>
      </c>
      <c r="D501" t="s">
        <v>58</v>
      </c>
      <c r="E501" s="13">
        <v>5066255.82</v>
      </c>
      <c r="F501" s="9">
        <v>45536</v>
      </c>
    </row>
    <row r="502" spans="2:6" ht="14.4">
      <c r="B502" s="8">
        <v>3688755820</v>
      </c>
      <c r="C502" s="8">
        <v>35300</v>
      </c>
      <c r="D502" t="s">
        <v>58</v>
      </c>
      <c r="E502" s="13">
        <v>-67091.009999999995</v>
      </c>
      <c r="F502" s="9">
        <v>45566</v>
      </c>
    </row>
    <row r="503" spans="2:6" ht="14.4">
      <c r="B503" s="8">
        <v>3688755820</v>
      </c>
      <c r="C503" s="8">
        <v>35300</v>
      </c>
      <c r="D503" t="s">
        <v>58</v>
      </c>
      <c r="E503" s="13">
        <v>797149.78</v>
      </c>
      <c r="F503" s="9">
        <v>45597</v>
      </c>
    </row>
    <row r="504" spans="2:6" ht="14.4">
      <c r="B504" s="8">
        <v>3688755820</v>
      </c>
      <c r="C504" s="8">
        <v>35300</v>
      </c>
      <c r="D504" t="s">
        <v>58</v>
      </c>
      <c r="E504" s="13">
        <v>5734188.5599999996</v>
      </c>
      <c r="F504" s="9">
        <v>45627</v>
      </c>
    </row>
    <row r="505" spans="1:6" ht="14.4">
      <c r="A505" s="8">
        <v>17993903</v>
      </c>
      <c r="D505" t="s">
        <v>13</v>
      </c>
      <c r="E505" s="14">
        <f>SUM(E501:E504)</f>
        <v>11530503.15</v>
      </c>
      <c r="F505" s="9"/>
    </row>
    <row r="506" spans="5:6" ht="14.4">
      <c r="E506" s="13"/>
      <c r="F506" s="9"/>
    </row>
    <row r="507" spans="1:6" ht="14.4">
      <c r="A507" s="8">
        <v>18000783</v>
      </c>
      <c r="B507" s="8">
        <v>3689390721</v>
      </c>
      <c r="C507" s="8">
        <v>35300</v>
      </c>
      <c r="D507" t="s">
        <v>110</v>
      </c>
      <c r="E507" s="13">
        <v>285715.46999999997</v>
      </c>
      <c r="F507" s="9">
        <v>45627</v>
      </c>
    </row>
    <row r="508" spans="6:6" ht="14.4">
      <c r="F508" s="9"/>
    </row>
    <row r="509" spans="2:6" ht="14.4">
      <c r="B509" s="8">
        <v>3689391989</v>
      </c>
      <c r="C509" s="8">
        <v>35300</v>
      </c>
      <c r="D509" t="s">
        <v>95</v>
      </c>
      <c r="E509" s="13">
        <v>801.48</v>
      </c>
      <c r="F509" s="9">
        <v>45352</v>
      </c>
    </row>
    <row r="510" spans="2:6" ht="14.4">
      <c r="B510" s="8">
        <v>3689391989</v>
      </c>
      <c r="C510" s="8">
        <v>35300</v>
      </c>
      <c r="D510" t="s">
        <v>95</v>
      </c>
      <c r="E510" s="13">
        <v>218.80</v>
      </c>
      <c r="F510" s="9">
        <v>45383</v>
      </c>
    </row>
    <row r="511" spans="2:6" ht="14.4">
      <c r="B511" s="8">
        <v>3689391989</v>
      </c>
      <c r="C511" s="8">
        <v>35300</v>
      </c>
      <c r="D511" t="s">
        <v>95</v>
      </c>
      <c r="E511" s="13">
        <v>-1020.28</v>
      </c>
      <c r="F511" s="9">
        <v>45778</v>
      </c>
    </row>
    <row r="512" spans="2:6" ht="14.4">
      <c r="B512" s="8">
        <v>3689391989</v>
      </c>
      <c r="C512" s="8">
        <v>35300</v>
      </c>
      <c r="D512" t="s">
        <v>95</v>
      </c>
      <c r="E512" s="13">
        <v>210394.99</v>
      </c>
      <c r="F512" s="9">
        <v>45597</v>
      </c>
    </row>
    <row r="513" spans="2:6" ht="14.4">
      <c r="B513" s="8">
        <v>3689391989</v>
      </c>
      <c r="C513" s="8">
        <v>35300</v>
      </c>
      <c r="D513" t="s">
        <v>95</v>
      </c>
      <c r="E513" s="13">
        <v>-62606.52</v>
      </c>
      <c r="F513" s="9">
        <v>45627</v>
      </c>
    </row>
    <row r="514" spans="1:6" ht="14.4">
      <c r="A514" s="8">
        <v>18000978</v>
      </c>
      <c r="D514" t="s">
        <v>13</v>
      </c>
      <c r="E514" s="14">
        <f>SUM(E509:E513)</f>
        <v>147788.47</v>
      </c>
      <c r="F514" s="9"/>
    </row>
    <row r="515" spans="5:6" ht="14.4">
      <c r="E515" s="13"/>
      <c r="F515" s="9"/>
    </row>
    <row r="516" spans="5:6" ht="14.4">
      <c r="E516" s="13"/>
      <c r="F516" s="9"/>
    </row>
    <row r="517" spans="1:6" ht="14.4">
      <c r="A517" s="8">
        <v>18067990</v>
      </c>
      <c r="B517" s="8">
        <v>3698709412</v>
      </c>
      <c r="C517" s="8">
        <v>35500</v>
      </c>
      <c r="D517" t="s">
        <v>105</v>
      </c>
      <c r="E517" s="13">
        <v>366888.26</v>
      </c>
      <c r="F517" s="9">
        <v>45536</v>
      </c>
    </row>
    <row r="518" spans="6:6" ht="14.4">
      <c r="F518" s="9"/>
    </row>
    <row r="519" spans="1:6" ht="14.4">
      <c r="A519" s="8">
        <v>18088703</v>
      </c>
      <c r="B519" s="8">
        <v>3701555094</v>
      </c>
      <c r="C519" s="8">
        <v>35300</v>
      </c>
      <c r="D519" t="s">
        <v>91</v>
      </c>
      <c r="E519" s="13">
        <v>10378.48</v>
      </c>
      <c r="F519" s="9">
        <v>45627</v>
      </c>
    </row>
    <row r="520" spans="5:6" ht="14.4">
      <c r="E520" s="13"/>
      <c r="F520" s="9"/>
    </row>
    <row r="521" spans="1:6" ht="14.4">
      <c r="A521" s="8" t="s">
        <v>101</v>
      </c>
      <c r="B521" s="8">
        <v>4402274</v>
      </c>
      <c r="C521" s="8">
        <v>35210</v>
      </c>
      <c r="D521" t="s">
        <v>93</v>
      </c>
      <c r="E521" s="13">
        <v>-17420.95</v>
      </c>
      <c r="F521" s="9">
        <v>45627</v>
      </c>
    </row>
    <row r="522" spans="6:6" ht="14.4">
      <c r="F522" s="9"/>
    </row>
    <row r="523" spans="1:6" ht="14.4">
      <c r="A523" s="8" t="s">
        <v>102</v>
      </c>
      <c r="B523" s="8">
        <v>4410193</v>
      </c>
      <c r="C523" s="8">
        <v>35300</v>
      </c>
      <c r="D523" t="s">
        <v>93</v>
      </c>
      <c r="E523" s="13">
        <v>-137.35</v>
      </c>
      <c r="F523" s="9">
        <v>45627</v>
      </c>
    </row>
    <row r="524" spans="5:6" ht="14.4">
      <c r="E524" s="13"/>
      <c r="F524" s="9"/>
    </row>
    <row r="525" spans="2:6" ht="68.25" customHeight="1">
      <c r="B525" s="8">
        <v>508569170</v>
      </c>
      <c r="C525" s="15" t="s">
        <v>107</v>
      </c>
      <c r="D525" t="s">
        <v>104</v>
      </c>
      <c r="E525" s="13">
        <v>225008.95</v>
      </c>
      <c r="F525" s="9">
        <v>45292</v>
      </c>
    </row>
    <row r="526" spans="2:6" ht="57.6">
      <c r="B526" s="8">
        <v>508569170</v>
      </c>
      <c r="C526" s="15" t="s">
        <v>107</v>
      </c>
      <c r="D526" t="s">
        <v>104</v>
      </c>
      <c r="E526" s="13">
        <v>100330.21</v>
      </c>
      <c r="F526" s="9">
        <v>45323</v>
      </c>
    </row>
    <row r="527" spans="2:6" ht="57.6">
      <c r="B527" s="8">
        <v>508569170</v>
      </c>
      <c r="C527" s="15" t="s">
        <v>107</v>
      </c>
      <c r="D527" t="s">
        <v>104</v>
      </c>
      <c r="E527" s="13">
        <v>-186792.74</v>
      </c>
      <c r="F527" s="9">
        <v>45352</v>
      </c>
    </row>
    <row r="528" spans="2:6" ht="57.6">
      <c r="B528" s="8">
        <v>508569170</v>
      </c>
      <c r="C528" s="15" t="s">
        <v>107</v>
      </c>
      <c r="D528" t="s">
        <v>104</v>
      </c>
      <c r="E528" s="13">
        <v>-274654.88</v>
      </c>
      <c r="F528" s="9">
        <v>45383</v>
      </c>
    </row>
    <row r="529" spans="2:6" ht="57.6">
      <c r="B529" s="8">
        <v>508569170</v>
      </c>
      <c r="C529" s="15" t="s">
        <v>107</v>
      </c>
      <c r="D529" t="s">
        <v>104</v>
      </c>
      <c r="E529" s="13">
        <v>-99153.44</v>
      </c>
      <c r="F529" s="9">
        <v>45413</v>
      </c>
    </row>
    <row r="530" spans="2:6" ht="57.6">
      <c r="B530" s="8">
        <v>508569170</v>
      </c>
      <c r="C530" s="15" t="s">
        <v>107</v>
      </c>
      <c r="D530" t="s">
        <v>104</v>
      </c>
      <c r="E530" s="13">
        <v>-98514.81</v>
      </c>
      <c r="F530" s="9">
        <v>45444</v>
      </c>
    </row>
    <row r="531" spans="2:6" ht="57.6">
      <c r="B531" s="8">
        <v>508569170</v>
      </c>
      <c r="C531" s="15" t="s">
        <v>107</v>
      </c>
      <c r="D531" t="s">
        <v>104</v>
      </c>
      <c r="E531" s="13">
        <v>-120313</v>
      </c>
      <c r="F531" s="9">
        <v>45474</v>
      </c>
    </row>
    <row r="532" spans="2:6" ht="57.6">
      <c r="B532" s="8">
        <v>508569170</v>
      </c>
      <c r="C532" s="15" t="s">
        <v>107</v>
      </c>
      <c r="D532" t="s">
        <v>104</v>
      </c>
      <c r="E532" s="13">
        <v>-102530.48</v>
      </c>
      <c r="F532" s="9">
        <v>45505</v>
      </c>
    </row>
    <row r="533" spans="2:6" ht="57.6">
      <c r="B533" s="8">
        <v>508569170</v>
      </c>
      <c r="C533" s="15" t="s">
        <v>107</v>
      </c>
      <c r="D533" t="s">
        <v>104</v>
      </c>
      <c r="E533" s="13">
        <v>-100687.59</v>
      </c>
      <c r="F533" s="9">
        <v>45536</v>
      </c>
    </row>
    <row r="534" spans="2:6" ht="57.6">
      <c r="B534" s="8">
        <v>508569170</v>
      </c>
      <c r="C534" s="15" t="s">
        <v>107</v>
      </c>
      <c r="D534" t="s">
        <v>104</v>
      </c>
      <c r="E534" s="13">
        <v>-76014.149999999994</v>
      </c>
      <c r="F534" s="9">
        <v>45566</v>
      </c>
    </row>
    <row r="535" spans="2:6" ht="57.6">
      <c r="B535" s="8">
        <v>508569170</v>
      </c>
      <c r="C535" s="15" t="s">
        <v>107</v>
      </c>
      <c r="D535" t="s">
        <v>104</v>
      </c>
      <c r="E535" s="13">
        <v>-97044.67</v>
      </c>
      <c r="F535" s="9">
        <v>45597</v>
      </c>
    </row>
    <row r="536" spans="2:6" ht="57.6">
      <c r="B536" s="8">
        <v>508569170</v>
      </c>
      <c r="C536" s="15" t="s">
        <v>107</v>
      </c>
      <c r="D536" t="s">
        <v>104</v>
      </c>
      <c r="E536" s="13">
        <v>-84036.26</v>
      </c>
      <c r="F536" s="9">
        <v>45627</v>
      </c>
    </row>
    <row r="537" spans="1:6" ht="14.4">
      <c r="A537" s="8" t="s">
        <v>103</v>
      </c>
      <c r="D537" t="s">
        <v>13</v>
      </c>
      <c r="E537" s="14">
        <f>SUM(E525:E536)</f>
        <v>-914402.86</v>
      </c>
      <c r="F537" s="9"/>
    </row>
    <row r="538" spans="6:6" ht="14.4">
      <c r="F538" s="9"/>
    </row>
    <row r="539" spans="5:6" ht="14.4">
      <c r="E539" s="13"/>
      <c r="F539" s="9"/>
    </row>
    <row r="540" spans="4:9" ht="14.4">
      <c r="D540" s="16" t="s">
        <v>108</v>
      </c>
      <c r="E540" s="13">
        <f>E76+E91+E110+E112+E114+E118+E120+E122+E124+E126+E140+E145+E147+E152+E152+E160+E162+E166+E179+E183+E189+E193+E197+E201+E205+E207+E212+E217+E221+E223+E225+E227+E229+E233+E235+E237+E239+E244+E251+E259+E265+E271+E282+E287+E295+E300+E302+E304+E306+E313+E327+E329+E331+E337+E349+E356+E360+E362+E367+E380+E391+E396+E405+E409+E414+E416+E419+E424+E435+E449+E459+E464+E472+E475+E486+E488+E492+E496+E505+E498+E514+E517+E519+E521+E523+E537+E106+E507</f>
        <v>25710021.610000003</v>
      </c>
      <c r="F540" s="17"/>
      <c r="G540" s="13"/>
      <c r="I540" s="13"/>
    </row>
    <row r="541" spans="4:6" ht="14.4">
      <c r="D541" s="16"/>
      <c r="E541" s="13"/>
      <c r="F541" s="9"/>
    </row>
    <row r="542" spans="4:7" ht="14.4">
      <c r="D542" s="16" t="s">
        <v>109</v>
      </c>
      <c r="E542" s="13">
        <f>E540+E71</f>
        <v>28203004.330000002</v>
      </c>
      <c r="F542" s="18"/>
      <c r="G542" s="13"/>
    </row>
    <row r="543" spans="6:6" ht="14.4">
      <c r="F543" s="9"/>
    </row>
    <row r="544" spans="6:6" ht="14.4">
      <c r="F544" s="9"/>
    </row>
    <row r="545" spans="6:6" ht="14.4">
      <c r="F545" s="9"/>
    </row>
    <row r="546" spans="6:6" ht="14.4">
      <c r="F546" s="9"/>
    </row>
    <row r="547" spans="6:6" ht="14.4">
      <c r="F547" s="9"/>
    </row>
    <row r="548" spans="6:6" ht="14.4">
      <c r="F548" s="9"/>
    </row>
    <row r="549" spans="6:6" ht="14.4">
      <c r="F549" s="9"/>
    </row>
    <row r="550" spans="6:6" ht="14.4">
      <c r="F550" s="9"/>
    </row>
    <row r="551" spans="6:6" ht="14.4">
      <c r="F551" s="9"/>
    </row>
    <row r="552" spans="6:6" ht="14.4">
      <c r="F552" s="9"/>
    </row>
    <row r="553" spans="6:6" ht="14.4">
      <c r="F553" s="9"/>
    </row>
    <row r="554" spans="6:6" ht="14.4">
      <c r="F554" s="9"/>
    </row>
    <row r="555" spans="6:6" ht="14.4">
      <c r="F555" s="9"/>
    </row>
    <row r="556" spans="6:6" ht="14.4">
      <c r="F556" s="9"/>
    </row>
    <row r="557" spans="6:6" ht="14.4">
      <c r="F557" s="9"/>
    </row>
    <row r="558" spans="6:6" ht="14.4">
      <c r="F558" s="9"/>
    </row>
    <row r="559" spans="6:6" ht="14.4">
      <c r="F559" s="9"/>
    </row>
    <row r="560" spans="6:6" ht="14.4">
      <c r="F560" s="9"/>
    </row>
    <row r="561" spans="6:6" ht="14.4">
      <c r="F561" s="9"/>
    </row>
    <row r="562" spans="6:6" ht="14.4">
      <c r="F562" s="9"/>
    </row>
    <row r="563" spans="6:6" ht="14.4">
      <c r="F563" s="9"/>
    </row>
    <row r="564" spans="6:6" ht="14.4">
      <c r="F564" s="9"/>
    </row>
    <row r="565" spans="6:6" ht="14.4">
      <c r="F565" s="9"/>
    </row>
    <row r="566" spans="6:6" ht="14.4">
      <c r="F566" s="9"/>
    </row>
    <row r="567" spans="6:6" ht="14.4">
      <c r="F567" s="9"/>
    </row>
    <row r="568" spans="6:6" ht="14.4">
      <c r="F568" s="9"/>
    </row>
    <row r="569" spans="6:6" ht="14.4">
      <c r="F569" s="9"/>
    </row>
    <row r="570" spans="6:6" ht="14.4">
      <c r="F570" s="9"/>
    </row>
    <row r="571" spans="6:6" ht="14.4">
      <c r="F571" s="9"/>
    </row>
    <row r="572" spans="6:6" ht="14.4">
      <c r="F572" s="9"/>
    </row>
    <row r="573" spans="6:6" ht="14.4">
      <c r="F573" s="9"/>
    </row>
    <row r="574" spans="6:6" ht="14.4">
      <c r="F574" s="9"/>
    </row>
    <row r="575" spans="6:6" ht="14.4">
      <c r="F575" s="9"/>
    </row>
    <row r="576" spans="6:6" ht="14.4">
      <c r="F576" s="9"/>
    </row>
    <row r="577" spans="6:6" ht="14.4">
      <c r="F577" s="9"/>
    </row>
    <row r="578" spans="6:6" ht="14.4">
      <c r="F578" s="9"/>
    </row>
    <row r="579" spans="6:6" ht="14.4">
      <c r="F579" s="9"/>
    </row>
    <row r="580" spans="6:6" ht="14.4">
      <c r="F580" s="9"/>
    </row>
    <row r="581" spans="6:6" ht="14.4">
      <c r="F581" s="9"/>
    </row>
    <row r="582" spans="6:6" ht="14.4">
      <c r="F582" s="9"/>
    </row>
    <row r="583" spans="6:6" ht="14.4">
      <c r="F583" s="9"/>
    </row>
    <row r="584" spans="6:6" ht="14.4">
      <c r="F584" s="9"/>
    </row>
    <row r="585" spans="6:6" ht="14.4">
      <c r="F585" s="9"/>
    </row>
    <row r="586" spans="6:6" ht="14.4">
      <c r="F586" s="9"/>
    </row>
    <row r="587" spans="6:6" ht="14.4">
      <c r="F587" s="9"/>
    </row>
    <row r="588" spans="6:6" ht="14.4">
      <c r="F588" s="9"/>
    </row>
    <row r="589" spans="6:6" ht="14.4">
      <c r="F589" s="9"/>
    </row>
    <row r="590" spans="6:6" ht="14.4">
      <c r="F590" s="9"/>
    </row>
    <row r="591" spans="6:6" ht="14.4">
      <c r="F591" s="9"/>
    </row>
    <row r="592" spans="6:6" ht="14.4">
      <c r="F592" s="9"/>
    </row>
    <row r="593" spans="6:6" ht="14.4">
      <c r="F593" s="9"/>
    </row>
    <row r="594" spans="6:6" ht="14.4">
      <c r="F594" s="9"/>
    </row>
    <row r="595" spans="6:6" ht="14.4">
      <c r="F595" s="9"/>
    </row>
    <row r="596" spans="6:6" ht="14.4">
      <c r="F596" s="9"/>
    </row>
    <row r="597" spans="6:6" ht="14.4">
      <c r="F597" s="9"/>
    </row>
    <row r="598" spans="6:6" ht="14.4">
      <c r="F598" s="9"/>
    </row>
    <row r="599" spans="6:6" ht="14.4">
      <c r="F599" s="9"/>
    </row>
    <row r="600" spans="6:6" ht="14.4">
      <c r="F600" s="9"/>
    </row>
    <row r="601" spans="6:6" ht="14.4">
      <c r="F601" s="9"/>
    </row>
    <row r="602" spans="6:6" ht="14.4">
      <c r="F602" s="9"/>
    </row>
    <row r="603" spans="6:6" ht="14.4">
      <c r="F603" s="9"/>
    </row>
    <row r="604" spans="6:6" ht="14.4">
      <c r="F604" s="9"/>
    </row>
    <row r="605" spans="6:6" ht="14.4">
      <c r="F605" s="9"/>
    </row>
    <row r="606" spans="6:6" ht="14.4">
      <c r="F606" s="9"/>
    </row>
    <row r="607" spans="6:6" ht="14.4">
      <c r="F607" s="9"/>
    </row>
    <row r="608" spans="6:6" ht="14.4">
      <c r="F608" s="9"/>
    </row>
    <row r="609" spans="6:6" ht="14.4">
      <c r="F609" s="9"/>
    </row>
    <row r="610" spans="6:6" ht="14.4">
      <c r="F610" s="9"/>
    </row>
    <row r="611" spans="6:6" ht="14.4">
      <c r="F611" s="9"/>
    </row>
    <row r="612" spans="6:6" ht="14.4">
      <c r="F612" s="9"/>
    </row>
    <row r="613" spans="6:6" ht="14.4">
      <c r="F613" s="9"/>
    </row>
    <row r="614" spans="6:6" ht="14.4">
      <c r="F614" s="9"/>
    </row>
    <row r="615" spans="6:6" ht="14.4">
      <c r="F615" s="9"/>
    </row>
    <row r="616" spans="6:6" ht="14.4">
      <c r="F616" s="9"/>
    </row>
    <row r="617" spans="6:6" ht="14.4">
      <c r="F617" s="9"/>
    </row>
    <row r="618" spans="6:6" ht="14.4">
      <c r="F618" s="9"/>
    </row>
    <row r="619" spans="6:6" ht="14.4">
      <c r="F619" s="9"/>
    </row>
    <row r="620" spans="6:6" ht="14.4">
      <c r="F620" s="9"/>
    </row>
    <row r="621" spans="6:6" ht="14.4">
      <c r="F621" s="9"/>
    </row>
    <row r="622" spans="6:6" ht="14.4">
      <c r="F622" s="9"/>
    </row>
    <row r="623" spans="6:6" ht="14.4">
      <c r="F623" s="9"/>
    </row>
    <row r="624" spans="6:6" ht="14.4">
      <c r="F624" s="9"/>
    </row>
    <row r="625" spans="6:6" ht="14.4">
      <c r="F625" s="9"/>
    </row>
    <row r="626" spans="6:6" ht="14.4">
      <c r="F626" s="9"/>
    </row>
    <row r="627" spans="6:6" ht="14.4">
      <c r="F627" s="9"/>
    </row>
    <row r="628" spans="6:6" ht="14.4">
      <c r="F628" s="9"/>
    </row>
    <row r="629" spans="6:6" ht="14.4">
      <c r="F629" s="9"/>
    </row>
    <row r="630" spans="6:6" ht="14.4">
      <c r="F630" s="9"/>
    </row>
    <row r="631" spans="6:6" ht="14.4">
      <c r="F631" s="9"/>
    </row>
    <row r="632" spans="6:6" ht="14.4">
      <c r="F632" s="9"/>
    </row>
    <row r="633" spans="6:6" ht="14.4">
      <c r="F633" s="9"/>
    </row>
    <row r="634" spans="6:6" ht="14.4">
      <c r="F634" s="9"/>
    </row>
    <row r="635" spans="6:6" ht="14.4">
      <c r="F635" s="9"/>
    </row>
    <row r="636" spans="6:6" ht="14.4">
      <c r="F636" s="9"/>
    </row>
    <row r="637" spans="6:6" ht="14.4">
      <c r="F637" s="9"/>
    </row>
    <row r="638" spans="6:6" ht="14.4">
      <c r="F638" s="9"/>
    </row>
    <row r="639" spans="6:6" ht="14.4">
      <c r="F639" s="9"/>
    </row>
    <row r="640" spans="6:6" ht="14.4">
      <c r="F640" s="9"/>
    </row>
    <row r="641" spans="6:6" ht="14.4">
      <c r="F641" s="9"/>
    </row>
    <row r="642" spans="6:6" ht="14.4">
      <c r="F642" s="9"/>
    </row>
    <row r="643" spans="6:6" ht="14.4">
      <c r="F643" s="9"/>
    </row>
    <row r="644" spans="6:6" ht="14.4">
      <c r="F644" s="9"/>
    </row>
    <row r="645" spans="6:6" ht="14.4">
      <c r="F645" s="9"/>
    </row>
    <row r="646" spans="6:6" ht="14.4">
      <c r="F646" s="9"/>
    </row>
    <row r="647" spans="6:6" ht="14.4">
      <c r="F647" s="9"/>
    </row>
    <row r="648" spans="6:6" ht="14.4">
      <c r="F648" s="9"/>
    </row>
    <row r="649" spans="6:6" ht="14.4">
      <c r="F649" s="9"/>
    </row>
    <row r="650" spans="6:6" ht="14.4">
      <c r="F650" s="9"/>
    </row>
    <row r="651" spans="6:6" ht="14.4">
      <c r="F651" s="9"/>
    </row>
    <row r="652" spans="6:6" ht="14.4">
      <c r="F652" s="9"/>
    </row>
    <row r="653" spans="6:6" ht="14.4">
      <c r="F653" s="9"/>
    </row>
    <row r="654" spans="6:6" ht="14.4">
      <c r="F654" s="9"/>
    </row>
    <row r="655" spans="6:6" ht="14.4">
      <c r="F655" s="9"/>
    </row>
    <row r="656" spans="6:6" ht="14.4">
      <c r="F656" s="9"/>
    </row>
    <row r="657" spans="6:6" ht="14.4">
      <c r="F657" s="9"/>
    </row>
    <row r="658" spans="6:6" ht="14.4">
      <c r="F658" s="9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paperSize="1" scale="52" r:id="rId1"/>
  <rowBreaks count="4" manualBreakCount="4">
    <brk id="77" max="16383" man="1"/>
    <brk id="245" max="16383" man="1"/>
    <brk id="410" max="16383" man="1"/>
    <brk id="4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2025-05-14T13:24:21Z</cp:lastPrinted>
  <dcterms:created xsi:type="dcterms:W3CDTF">2025-05-15T20:41:44Z</dcterms:created>
  <dcterms:modified xsi:type="dcterms:W3CDTF">2025-05-15T20:41:44Z</dcterms:modified>
  <cp:category/>
</cp:coreProperties>
</file>