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2025 Load Forecast Report Files\MidYear\"/>
    </mc:Choice>
  </mc:AlternateContent>
  <bookViews>
    <workbookView xWindow="0" yWindow="0" windowWidth="25200" windowHeight="10305"/>
  </bookViews>
  <sheets>
    <sheet name="July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9" i="1" l="1"/>
  <c r="B118" i="1"/>
  <c r="B117" i="1"/>
  <c r="B116" i="1"/>
  <c r="B91" i="1"/>
  <c r="B90" i="1"/>
  <c r="B89" i="1"/>
  <c r="B88" i="1"/>
  <c r="B63" i="1"/>
  <c r="B62" i="1"/>
  <c r="B61" i="1"/>
  <c r="B60" i="1"/>
  <c r="B35" i="1"/>
  <c r="B34" i="1"/>
  <c r="B33" i="1"/>
  <c r="B32" i="1"/>
</calcChain>
</file>

<file path=xl/sharedStrings.xml><?xml version="1.0" encoding="utf-8"?>
<sst xmlns="http://schemas.openxmlformats.org/spreadsheetml/2006/main" count="120" uniqueCount="42">
  <si>
    <t>PJM Interconnection</t>
  </si>
  <si>
    <t>For Informational Purposes Only</t>
  </si>
  <si>
    <t>SUMMER COINCIDENT PEAK LOAD (MW) FOR</t>
  </si>
  <si>
    <t>EACH PJM ZONE, LOCATIONAL DELIVERABILITY AREA AND RTO</t>
  </si>
  <si>
    <t>Forecast Release</t>
  </si>
  <si>
    <t>AE</t>
  </si>
  <si>
    <t>AEP</t>
  </si>
  <si>
    <t>APS</t>
  </si>
  <si>
    <t>ATSI</t>
  </si>
  <si>
    <t>BGE</t>
  </si>
  <si>
    <t>COMED</t>
  </si>
  <si>
    <t>DAY</t>
  </si>
  <si>
    <t>DEOK</t>
  </si>
  <si>
    <t>DLCO</t>
  </si>
  <si>
    <t>DOM</t>
  </si>
  <si>
    <t>DPL</t>
  </si>
  <si>
    <t>EKPC</t>
  </si>
  <si>
    <t>JCPL</t>
  </si>
  <si>
    <t>METED</t>
  </si>
  <si>
    <t>OVEC</t>
  </si>
  <si>
    <t>PECO</t>
  </si>
  <si>
    <t>PENLC</t>
  </si>
  <si>
    <t>PEPCO</t>
  </si>
  <si>
    <t>PL</t>
  </si>
  <si>
    <t>PS</t>
  </si>
  <si>
    <t>RECO</t>
  </si>
  <si>
    <t>UGI</t>
  </si>
  <si>
    <t>PJM RTO</t>
  </si>
  <si>
    <t>MAAC</t>
  </si>
  <si>
    <t>EMAAC</t>
  </si>
  <si>
    <t>SWMAAC</t>
  </si>
  <si>
    <t>2025/26</t>
  </si>
  <si>
    <t>2026/27</t>
  </si>
  <si>
    <t>2027/28</t>
  </si>
  <si>
    <t>NOTES:</t>
  </si>
  <si>
    <t>January 2025 Load Forecast</t>
  </si>
  <si>
    <t xml:space="preserve">July 2025 Load Forecast </t>
  </si>
  <si>
    <t>July 2025 Load Forecast Update</t>
  </si>
  <si>
    <t>2028/29</t>
  </si>
  <si>
    <t>(2) All other forecast assumptions in the July 2025 Load Forecast update are consistent with the January 2025 Load Forecast</t>
  </si>
  <si>
    <t>(3) The July 2025 Load Forecast uses the same model structure as the January 2025 Load Forecast.</t>
  </si>
  <si>
    <t>(1) July 2025 Load Forecast update used Moody's Analytics' June 2025 forecast release - including MSA redefinitions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</si>
</sst>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abSelected="1" workbookViewId="0">
      <pane ySplit="8" topLeftCell="A9" activePane="bottomLeft" state="frozen"/>
      <selection pane="bottomLeft" activeCell="A8" sqref="A8"/>
    </sheetView>
  </sheetViews>
  <sheetFormatPr defaultRowHeight="15" x14ac:dyDescent="0.25"/>
  <cols>
    <col min="1" max="1" width="26.5703125" style="1" customWidth="1"/>
    <col min="2" max="3" width="30.42578125" style="2" customWidth="1"/>
  </cols>
  <sheetData>
    <row r="1" spans="1:3" ht="18.75" x14ac:dyDescent="0.3">
      <c r="A1" s="10" t="s">
        <v>0</v>
      </c>
      <c r="B1" s="10"/>
      <c r="C1" s="10"/>
    </row>
    <row r="2" spans="1:3" ht="15.75" x14ac:dyDescent="0.25">
      <c r="A2" s="11" t="s">
        <v>37</v>
      </c>
      <c r="B2" s="11"/>
      <c r="C2" s="11"/>
    </row>
    <row r="3" spans="1:3" ht="15.75" x14ac:dyDescent="0.25">
      <c r="A3" s="11" t="s">
        <v>1</v>
      </c>
      <c r="B3" s="11"/>
      <c r="C3" s="11"/>
    </row>
    <row r="4" spans="1:3" x14ac:dyDescent="0.25">
      <c r="A4" s="12" t="s">
        <v>2</v>
      </c>
      <c r="B4" s="12"/>
      <c r="C4" s="12"/>
    </row>
    <row r="5" spans="1:3" x14ac:dyDescent="0.25">
      <c r="A5" s="12" t="s">
        <v>3</v>
      </c>
      <c r="B5" s="12"/>
      <c r="C5" s="12"/>
    </row>
    <row r="7" spans="1:3" x14ac:dyDescent="0.25">
      <c r="B7" s="13" t="s">
        <v>4</v>
      </c>
      <c r="C7" s="13"/>
    </row>
    <row r="8" spans="1:3" x14ac:dyDescent="0.25">
      <c r="A8" s="3"/>
      <c r="B8" s="4" t="s">
        <v>36</v>
      </c>
      <c r="C8" s="4" t="s">
        <v>35</v>
      </c>
    </row>
    <row r="9" spans="1:3" x14ac:dyDescent="0.25">
      <c r="A9" s="5" t="s">
        <v>31</v>
      </c>
      <c r="B9" s="4"/>
    </row>
    <row r="10" spans="1:3" x14ac:dyDescent="0.25">
      <c r="A10" s="6" t="s">
        <v>5</v>
      </c>
      <c r="B10" s="7">
        <v>2366</v>
      </c>
      <c r="C10" s="7">
        <v>2364</v>
      </c>
    </row>
    <row r="11" spans="1:3" x14ac:dyDescent="0.25">
      <c r="A11" s="6" t="s">
        <v>6</v>
      </c>
      <c r="B11" s="7">
        <v>23009</v>
      </c>
      <c r="C11" s="7">
        <v>23033</v>
      </c>
    </row>
    <row r="12" spans="1:3" x14ac:dyDescent="0.25">
      <c r="A12" s="6" t="s">
        <v>7</v>
      </c>
      <c r="B12" s="7">
        <v>8589</v>
      </c>
      <c r="C12" s="7">
        <v>8585</v>
      </c>
    </row>
    <row r="13" spans="1:3" x14ac:dyDescent="0.25">
      <c r="A13" s="6" t="s">
        <v>8</v>
      </c>
      <c r="B13" s="7">
        <v>12362</v>
      </c>
      <c r="C13" s="7">
        <v>12392</v>
      </c>
    </row>
    <row r="14" spans="1:3" x14ac:dyDescent="0.25">
      <c r="A14" s="6" t="s">
        <v>9</v>
      </c>
      <c r="B14" s="7">
        <v>6312</v>
      </c>
      <c r="C14" s="7">
        <v>6311</v>
      </c>
    </row>
    <row r="15" spans="1:3" x14ac:dyDescent="0.25">
      <c r="A15" s="6" t="s">
        <v>10</v>
      </c>
      <c r="B15" s="7">
        <v>19125</v>
      </c>
      <c r="C15" s="7">
        <v>19091</v>
      </c>
    </row>
    <row r="16" spans="1:3" x14ac:dyDescent="0.25">
      <c r="A16" s="6" t="s">
        <v>11</v>
      </c>
      <c r="B16" s="7">
        <v>3128</v>
      </c>
      <c r="C16" s="7">
        <v>3162</v>
      </c>
    </row>
    <row r="17" spans="1:3" x14ac:dyDescent="0.25">
      <c r="A17" s="6" t="s">
        <v>12</v>
      </c>
      <c r="B17" s="7">
        <v>5091</v>
      </c>
      <c r="C17" s="7">
        <v>5098</v>
      </c>
    </row>
    <row r="18" spans="1:3" x14ac:dyDescent="0.25">
      <c r="A18" s="6" t="s">
        <v>13</v>
      </c>
      <c r="B18" s="7">
        <v>2612</v>
      </c>
      <c r="C18" s="7">
        <v>2626</v>
      </c>
    </row>
    <row r="19" spans="1:3" x14ac:dyDescent="0.25">
      <c r="A19" s="6" t="s">
        <v>14</v>
      </c>
      <c r="B19" s="7">
        <v>22586</v>
      </c>
      <c r="C19" s="7">
        <v>22667</v>
      </c>
    </row>
    <row r="20" spans="1:3" x14ac:dyDescent="0.25">
      <c r="A20" s="6" t="s">
        <v>15</v>
      </c>
      <c r="B20" s="7">
        <v>3752</v>
      </c>
      <c r="C20" s="7">
        <v>3770</v>
      </c>
    </row>
    <row r="21" spans="1:3" x14ac:dyDescent="0.25">
      <c r="A21" s="6" t="s">
        <v>16</v>
      </c>
      <c r="B21" s="7">
        <v>2002</v>
      </c>
      <c r="C21" s="7">
        <v>2004</v>
      </c>
    </row>
    <row r="22" spans="1:3" x14ac:dyDescent="0.25">
      <c r="A22" s="6" t="s">
        <v>17</v>
      </c>
      <c r="B22" s="7">
        <v>5760</v>
      </c>
      <c r="C22" s="7">
        <v>5747</v>
      </c>
    </row>
    <row r="23" spans="1:3" x14ac:dyDescent="0.25">
      <c r="A23" s="6" t="s">
        <v>18</v>
      </c>
      <c r="B23" s="7">
        <v>2950</v>
      </c>
      <c r="C23" s="7">
        <v>2991</v>
      </c>
    </row>
    <row r="24" spans="1:3" x14ac:dyDescent="0.25">
      <c r="A24" s="6" t="s">
        <v>19</v>
      </c>
      <c r="B24" s="7">
        <v>60</v>
      </c>
      <c r="C24" s="7">
        <v>60</v>
      </c>
    </row>
    <row r="25" spans="1:3" x14ac:dyDescent="0.25">
      <c r="A25" s="6" t="s">
        <v>20</v>
      </c>
      <c r="B25" s="7">
        <v>8149</v>
      </c>
      <c r="C25" s="7">
        <v>8144</v>
      </c>
    </row>
    <row r="26" spans="1:3" x14ac:dyDescent="0.25">
      <c r="A26" s="6" t="s">
        <v>21</v>
      </c>
      <c r="B26" s="7">
        <v>2756</v>
      </c>
      <c r="C26" s="7">
        <v>2800</v>
      </c>
    </row>
    <row r="27" spans="1:3" x14ac:dyDescent="0.25">
      <c r="A27" s="6" t="s">
        <v>22</v>
      </c>
      <c r="B27" s="7">
        <v>5816</v>
      </c>
      <c r="C27" s="7">
        <v>5838</v>
      </c>
    </row>
    <row r="28" spans="1:3" x14ac:dyDescent="0.25">
      <c r="A28" s="6" t="s">
        <v>23</v>
      </c>
      <c r="B28" s="7">
        <v>7011</v>
      </c>
      <c r="C28" s="7">
        <v>7067</v>
      </c>
    </row>
    <row r="29" spans="1:3" x14ac:dyDescent="0.25">
      <c r="A29" s="6" t="s">
        <v>24</v>
      </c>
      <c r="B29" s="7">
        <v>9837</v>
      </c>
      <c r="C29" s="7">
        <v>9813</v>
      </c>
    </row>
    <row r="30" spans="1:3" x14ac:dyDescent="0.25">
      <c r="A30" s="6" t="s">
        <v>25</v>
      </c>
      <c r="B30" s="7">
        <v>392</v>
      </c>
      <c r="C30" s="7">
        <v>391</v>
      </c>
    </row>
    <row r="31" spans="1:3" x14ac:dyDescent="0.25">
      <c r="A31" s="6" t="s">
        <v>26</v>
      </c>
      <c r="B31" s="7">
        <v>188</v>
      </c>
      <c r="C31" s="7">
        <v>189</v>
      </c>
    </row>
    <row r="32" spans="1:3" x14ac:dyDescent="0.25">
      <c r="A32" s="6" t="s">
        <v>27</v>
      </c>
      <c r="B32" s="7">
        <f>SUM(B10:B31)</f>
        <v>153853</v>
      </c>
      <c r="C32" s="7">
        <v>154143</v>
      </c>
    </row>
    <row r="33" spans="1:3" x14ac:dyDescent="0.25">
      <c r="A33" s="6" t="s">
        <v>28</v>
      </c>
      <c r="B33" s="7">
        <f>B10+B14+B20+B22+B23+B25+B26+B27+B28+B29+B30+B31</f>
        <v>55289</v>
      </c>
      <c r="C33" s="7">
        <v>55425</v>
      </c>
    </row>
    <row r="34" spans="1:3" x14ac:dyDescent="0.25">
      <c r="A34" s="6" t="s">
        <v>29</v>
      </c>
      <c r="B34" s="7">
        <f>B10+B20+B22+B25+B29+B30</f>
        <v>30256</v>
      </c>
      <c r="C34" s="7">
        <v>30229</v>
      </c>
    </row>
    <row r="35" spans="1:3" x14ac:dyDescent="0.25">
      <c r="A35" s="6" t="s">
        <v>30</v>
      </c>
      <c r="B35" s="7">
        <f>B14+B27</f>
        <v>12128</v>
      </c>
      <c r="C35" s="7">
        <v>12149</v>
      </c>
    </row>
    <row r="36" spans="1:3" x14ac:dyDescent="0.25">
      <c r="B36" s="7"/>
    </row>
    <row r="37" spans="1:3" x14ac:dyDescent="0.25">
      <c r="A37" s="5" t="s">
        <v>32</v>
      </c>
      <c r="B37" s="7"/>
    </row>
    <row r="38" spans="1:3" x14ac:dyDescent="0.25">
      <c r="A38" s="6" t="s">
        <v>5</v>
      </c>
      <c r="B38" s="7">
        <v>2363</v>
      </c>
      <c r="C38" s="7">
        <v>2361</v>
      </c>
    </row>
    <row r="39" spans="1:3" x14ac:dyDescent="0.25">
      <c r="A39" s="6" t="s">
        <v>6</v>
      </c>
      <c r="B39" s="7">
        <v>25169</v>
      </c>
      <c r="C39" s="7">
        <v>25211</v>
      </c>
    </row>
    <row r="40" spans="1:3" x14ac:dyDescent="0.25">
      <c r="A40" s="6" t="s">
        <v>7</v>
      </c>
      <c r="B40" s="7">
        <v>8742</v>
      </c>
      <c r="C40" s="7">
        <v>8753</v>
      </c>
    </row>
    <row r="41" spans="1:3" x14ac:dyDescent="0.25">
      <c r="A41" s="6" t="s">
        <v>8</v>
      </c>
      <c r="B41" s="7">
        <v>12424</v>
      </c>
      <c r="C41" s="7">
        <v>12502</v>
      </c>
    </row>
    <row r="42" spans="1:3" x14ac:dyDescent="0.25">
      <c r="A42" s="6" t="s">
        <v>9</v>
      </c>
      <c r="B42" s="7">
        <v>6293</v>
      </c>
      <c r="C42" s="7">
        <v>6323</v>
      </c>
    </row>
    <row r="43" spans="1:3" x14ac:dyDescent="0.25">
      <c r="A43" s="6" t="s">
        <v>10</v>
      </c>
      <c r="B43" s="7">
        <v>19256</v>
      </c>
      <c r="C43" s="7">
        <v>19241</v>
      </c>
    </row>
    <row r="44" spans="1:3" x14ac:dyDescent="0.25">
      <c r="A44" s="6" t="s">
        <v>11</v>
      </c>
      <c r="B44" s="7">
        <v>3102</v>
      </c>
      <c r="C44" s="7">
        <v>3157</v>
      </c>
    </row>
    <row r="45" spans="1:3" x14ac:dyDescent="0.25">
      <c r="A45" s="6" t="s">
        <v>12</v>
      </c>
      <c r="B45" s="7">
        <v>5105</v>
      </c>
      <c r="C45" s="7">
        <v>5106</v>
      </c>
    </row>
    <row r="46" spans="1:3" x14ac:dyDescent="0.25">
      <c r="A46" s="6" t="s">
        <v>13</v>
      </c>
      <c r="B46" s="7">
        <v>2597</v>
      </c>
      <c r="C46" s="7">
        <v>2623</v>
      </c>
    </row>
    <row r="47" spans="1:3" x14ac:dyDescent="0.25">
      <c r="A47" s="6" t="s">
        <v>14</v>
      </c>
      <c r="B47" s="7">
        <v>24031</v>
      </c>
      <c r="C47" s="7">
        <v>24193</v>
      </c>
    </row>
    <row r="48" spans="1:3" x14ac:dyDescent="0.25">
      <c r="A48" s="6" t="s">
        <v>15</v>
      </c>
      <c r="B48" s="7">
        <v>3732</v>
      </c>
      <c r="C48" s="7">
        <v>3757</v>
      </c>
    </row>
    <row r="49" spans="1:3" x14ac:dyDescent="0.25">
      <c r="A49" s="6" t="s">
        <v>16</v>
      </c>
      <c r="B49" s="7">
        <v>2008</v>
      </c>
      <c r="C49" s="7">
        <v>2010</v>
      </c>
    </row>
    <row r="50" spans="1:3" x14ac:dyDescent="0.25">
      <c r="A50" s="6" t="s">
        <v>17</v>
      </c>
      <c r="B50" s="7">
        <v>5749</v>
      </c>
      <c r="C50" s="7">
        <v>5747</v>
      </c>
    </row>
    <row r="51" spans="1:3" x14ac:dyDescent="0.25">
      <c r="A51" s="6" t="s">
        <v>18</v>
      </c>
      <c r="B51" s="7">
        <v>2956</v>
      </c>
      <c r="C51" s="7">
        <v>3009</v>
      </c>
    </row>
    <row r="52" spans="1:3" x14ac:dyDescent="0.25">
      <c r="A52" s="6" t="s">
        <v>19</v>
      </c>
      <c r="B52" s="7">
        <v>60</v>
      </c>
      <c r="C52" s="7">
        <v>60</v>
      </c>
    </row>
    <row r="53" spans="1:3" x14ac:dyDescent="0.25">
      <c r="A53" s="6" t="s">
        <v>20</v>
      </c>
      <c r="B53" s="7">
        <v>8167</v>
      </c>
      <c r="C53" s="7">
        <v>8179</v>
      </c>
    </row>
    <row r="54" spans="1:3" x14ac:dyDescent="0.25">
      <c r="A54" s="6" t="s">
        <v>21</v>
      </c>
      <c r="B54" s="7">
        <v>2735</v>
      </c>
      <c r="C54" s="7">
        <v>2796</v>
      </c>
    </row>
    <row r="55" spans="1:3" x14ac:dyDescent="0.25">
      <c r="A55" s="6" t="s">
        <v>22</v>
      </c>
      <c r="B55" s="7">
        <v>5800</v>
      </c>
      <c r="C55" s="7">
        <v>5869</v>
      </c>
    </row>
    <row r="56" spans="1:3" x14ac:dyDescent="0.25">
      <c r="A56" s="6" t="s">
        <v>23</v>
      </c>
      <c r="B56" s="7">
        <v>7388</v>
      </c>
      <c r="C56" s="7">
        <v>7467</v>
      </c>
    </row>
    <row r="57" spans="1:3" x14ac:dyDescent="0.25">
      <c r="A57" s="6" t="s">
        <v>24</v>
      </c>
      <c r="B57" s="7">
        <v>9997</v>
      </c>
      <c r="C57" s="7">
        <v>9993</v>
      </c>
    </row>
    <row r="58" spans="1:3" x14ac:dyDescent="0.25">
      <c r="A58" s="6" t="s">
        <v>25</v>
      </c>
      <c r="B58" s="7">
        <v>391</v>
      </c>
      <c r="C58" s="7">
        <v>391</v>
      </c>
    </row>
    <row r="59" spans="1:3" x14ac:dyDescent="0.25">
      <c r="A59" s="6" t="s">
        <v>26</v>
      </c>
      <c r="B59" s="7">
        <v>188</v>
      </c>
      <c r="C59" s="7">
        <v>189</v>
      </c>
    </row>
    <row r="60" spans="1:3" x14ac:dyDescent="0.25">
      <c r="A60" s="6" t="s">
        <v>27</v>
      </c>
      <c r="B60" s="7">
        <f>SUM(B38:B59)</f>
        <v>158253</v>
      </c>
      <c r="C60" s="7">
        <v>158937</v>
      </c>
    </row>
    <row r="61" spans="1:3" x14ac:dyDescent="0.25">
      <c r="A61" s="6" t="s">
        <v>28</v>
      </c>
      <c r="B61" s="7">
        <f>B38+B42+B48+B50+B51+B53+B54+B55+B56+B57+B58+B59</f>
        <v>55759</v>
      </c>
      <c r="C61" s="7">
        <v>56081</v>
      </c>
    </row>
    <row r="62" spans="1:3" x14ac:dyDescent="0.25">
      <c r="A62" s="6" t="s">
        <v>29</v>
      </c>
      <c r="B62" s="7">
        <f>B38+B48+B50+B53+B57+B58</f>
        <v>30399</v>
      </c>
      <c r="C62" s="7">
        <v>30428</v>
      </c>
    </row>
    <row r="63" spans="1:3" x14ac:dyDescent="0.25">
      <c r="A63" s="6" t="s">
        <v>30</v>
      </c>
      <c r="B63" s="7">
        <f>B42+B55</f>
        <v>12093</v>
      </c>
      <c r="C63" s="7">
        <v>12192</v>
      </c>
    </row>
    <row r="64" spans="1:3" x14ac:dyDescent="0.25">
      <c r="A64" s="6"/>
      <c r="B64" s="7"/>
    </row>
    <row r="65" spans="1:3" x14ac:dyDescent="0.25">
      <c r="A65" s="5" t="s">
        <v>33</v>
      </c>
      <c r="B65" s="7"/>
    </row>
    <row r="66" spans="1:3" x14ac:dyDescent="0.25">
      <c r="A66" s="6" t="s">
        <v>5</v>
      </c>
      <c r="B66" s="7">
        <v>2358</v>
      </c>
      <c r="C66" s="7">
        <v>2357</v>
      </c>
    </row>
    <row r="67" spans="1:3" x14ac:dyDescent="0.25">
      <c r="A67" s="6" t="s">
        <v>6</v>
      </c>
      <c r="B67" s="7">
        <v>26329</v>
      </c>
      <c r="C67" s="7">
        <v>26372</v>
      </c>
    </row>
    <row r="68" spans="1:3" x14ac:dyDescent="0.25">
      <c r="A68" s="6" t="s">
        <v>7</v>
      </c>
      <c r="B68" s="7">
        <v>8996</v>
      </c>
      <c r="C68" s="7">
        <v>9010</v>
      </c>
    </row>
    <row r="69" spans="1:3" x14ac:dyDescent="0.25">
      <c r="A69" s="6" t="s">
        <v>8</v>
      </c>
      <c r="B69" s="7">
        <v>12617</v>
      </c>
      <c r="C69" s="7">
        <v>12692</v>
      </c>
    </row>
    <row r="70" spans="1:3" x14ac:dyDescent="0.25">
      <c r="A70" s="6" t="s">
        <v>9</v>
      </c>
      <c r="B70" s="7">
        <v>6269</v>
      </c>
      <c r="C70" s="7">
        <v>6328</v>
      </c>
    </row>
    <row r="71" spans="1:3" x14ac:dyDescent="0.25">
      <c r="A71" s="6" t="s">
        <v>10</v>
      </c>
      <c r="B71" s="7">
        <v>19423</v>
      </c>
      <c r="C71" s="7">
        <v>19398</v>
      </c>
    </row>
    <row r="72" spans="1:3" x14ac:dyDescent="0.25">
      <c r="A72" s="6" t="s">
        <v>11</v>
      </c>
      <c r="B72" s="7">
        <v>3403</v>
      </c>
      <c r="C72" s="7">
        <v>3455</v>
      </c>
    </row>
    <row r="73" spans="1:3" x14ac:dyDescent="0.25">
      <c r="A73" s="6" t="s">
        <v>12</v>
      </c>
      <c r="B73" s="7">
        <v>5122</v>
      </c>
      <c r="C73" s="7">
        <v>5121</v>
      </c>
    </row>
    <row r="74" spans="1:3" x14ac:dyDescent="0.25">
      <c r="A74" s="6" t="s">
        <v>13</v>
      </c>
      <c r="B74" s="7">
        <v>2600</v>
      </c>
      <c r="C74" s="7">
        <v>2629</v>
      </c>
    </row>
    <row r="75" spans="1:3" x14ac:dyDescent="0.25">
      <c r="A75" s="6" t="s">
        <v>14</v>
      </c>
      <c r="B75" s="7">
        <v>25798</v>
      </c>
      <c r="C75" s="7">
        <v>26019</v>
      </c>
    </row>
    <row r="76" spans="1:3" x14ac:dyDescent="0.25">
      <c r="A76" s="6" t="s">
        <v>15</v>
      </c>
      <c r="B76" s="7">
        <v>3719</v>
      </c>
      <c r="C76" s="7">
        <v>3749</v>
      </c>
    </row>
    <row r="77" spans="1:3" x14ac:dyDescent="0.25">
      <c r="A77" s="6" t="s">
        <v>16</v>
      </c>
      <c r="B77" s="7">
        <v>2018</v>
      </c>
      <c r="C77" s="7">
        <v>2019</v>
      </c>
    </row>
    <row r="78" spans="1:3" x14ac:dyDescent="0.25">
      <c r="A78" s="6" t="s">
        <v>17</v>
      </c>
      <c r="B78" s="7">
        <v>5735</v>
      </c>
      <c r="C78" s="7">
        <v>5747</v>
      </c>
    </row>
    <row r="79" spans="1:3" x14ac:dyDescent="0.25">
      <c r="A79" s="6" t="s">
        <v>18</v>
      </c>
      <c r="B79" s="7">
        <v>2985</v>
      </c>
      <c r="C79" s="7">
        <v>3037</v>
      </c>
    </row>
    <row r="80" spans="1:3" x14ac:dyDescent="0.25">
      <c r="A80" s="6" t="s">
        <v>19</v>
      </c>
      <c r="B80" s="7">
        <v>60</v>
      </c>
      <c r="C80" s="7">
        <v>60</v>
      </c>
    </row>
    <row r="81" spans="1:3" x14ac:dyDescent="0.25">
      <c r="A81" s="6" t="s">
        <v>20</v>
      </c>
      <c r="B81" s="7">
        <v>8223</v>
      </c>
      <c r="C81" s="7">
        <v>8258</v>
      </c>
    </row>
    <row r="82" spans="1:3" x14ac:dyDescent="0.25">
      <c r="A82" s="6" t="s">
        <v>21</v>
      </c>
      <c r="B82" s="7">
        <v>2742</v>
      </c>
      <c r="C82" s="7">
        <v>2804</v>
      </c>
    </row>
    <row r="83" spans="1:3" x14ac:dyDescent="0.25">
      <c r="A83" s="6" t="s">
        <v>22</v>
      </c>
      <c r="B83" s="7">
        <v>5787</v>
      </c>
      <c r="C83" s="7">
        <v>5887</v>
      </c>
    </row>
    <row r="84" spans="1:3" x14ac:dyDescent="0.25">
      <c r="A84" s="6" t="s">
        <v>23</v>
      </c>
      <c r="B84" s="7">
        <v>8446</v>
      </c>
      <c r="C84" s="7">
        <v>8529</v>
      </c>
    </row>
    <row r="85" spans="1:3" x14ac:dyDescent="0.25">
      <c r="A85" s="6" t="s">
        <v>24</v>
      </c>
      <c r="B85" s="7">
        <v>10120</v>
      </c>
      <c r="C85" s="7">
        <v>10135</v>
      </c>
    </row>
    <row r="86" spans="1:3" x14ac:dyDescent="0.25">
      <c r="A86" s="6" t="s">
        <v>25</v>
      </c>
      <c r="B86" s="7">
        <v>388</v>
      </c>
      <c r="C86" s="7">
        <v>390</v>
      </c>
    </row>
    <row r="87" spans="1:3" x14ac:dyDescent="0.25">
      <c r="A87" s="6" t="s">
        <v>26</v>
      </c>
      <c r="B87" s="7">
        <v>188</v>
      </c>
      <c r="C87" s="7">
        <v>189</v>
      </c>
    </row>
    <row r="88" spans="1:3" x14ac:dyDescent="0.25">
      <c r="A88" s="6" t="s">
        <v>27</v>
      </c>
      <c r="B88" s="7">
        <f>SUM(B66:B87)</f>
        <v>163326</v>
      </c>
      <c r="C88" s="7">
        <v>164185</v>
      </c>
    </row>
    <row r="89" spans="1:3" x14ac:dyDescent="0.25">
      <c r="A89" s="6" t="s">
        <v>28</v>
      </c>
      <c r="B89" s="7">
        <f>B66+B70+B76+B78+B79+B81+B82+B83+B84+B85+B86+B87</f>
        <v>56960</v>
      </c>
      <c r="C89" s="7">
        <v>57410</v>
      </c>
    </row>
    <row r="90" spans="1:3" x14ac:dyDescent="0.25">
      <c r="A90" s="6" t="s">
        <v>29</v>
      </c>
      <c r="B90" s="7">
        <f>B66+B76+B78+B81+B85+B86</f>
        <v>30543</v>
      </c>
      <c r="C90" s="7">
        <v>30636</v>
      </c>
    </row>
    <row r="91" spans="1:3" x14ac:dyDescent="0.25">
      <c r="A91" s="6" t="s">
        <v>30</v>
      </c>
      <c r="B91" s="7">
        <f>B70+B83</f>
        <v>12056</v>
      </c>
      <c r="C91" s="7">
        <v>12215</v>
      </c>
    </row>
    <row r="92" spans="1:3" x14ac:dyDescent="0.25">
      <c r="A92" s="6"/>
      <c r="B92" s="7"/>
    </row>
    <row r="93" spans="1:3" x14ac:dyDescent="0.25">
      <c r="A93" s="5" t="s">
        <v>38</v>
      </c>
      <c r="B93" s="7"/>
    </row>
    <row r="94" spans="1:3" x14ac:dyDescent="0.25">
      <c r="A94" s="6" t="s">
        <v>5</v>
      </c>
      <c r="B94" s="7">
        <v>2351</v>
      </c>
      <c r="C94" s="7">
        <v>2349</v>
      </c>
    </row>
    <row r="95" spans="1:3" x14ac:dyDescent="0.25">
      <c r="A95" s="6" t="s">
        <v>6</v>
      </c>
      <c r="B95" s="7">
        <v>27358</v>
      </c>
      <c r="C95" s="7">
        <v>27407</v>
      </c>
    </row>
    <row r="96" spans="1:3" x14ac:dyDescent="0.25">
      <c r="A96" s="6" t="s">
        <v>7</v>
      </c>
      <c r="B96" s="7">
        <v>9261</v>
      </c>
      <c r="C96" s="7">
        <v>9273</v>
      </c>
    </row>
    <row r="97" spans="1:3" x14ac:dyDescent="0.25">
      <c r="A97" s="6" t="s">
        <v>8</v>
      </c>
      <c r="B97" s="7">
        <v>12853</v>
      </c>
      <c r="C97" s="7">
        <v>12920</v>
      </c>
    </row>
    <row r="98" spans="1:3" x14ac:dyDescent="0.25">
      <c r="A98" s="6" t="s">
        <v>9</v>
      </c>
      <c r="B98" s="7">
        <v>6263</v>
      </c>
      <c r="C98" s="7">
        <v>6338</v>
      </c>
    </row>
    <row r="99" spans="1:3" x14ac:dyDescent="0.25">
      <c r="A99" s="6" t="s">
        <v>10</v>
      </c>
      <c r="B99" s="7">
        <v>19682</v>
      </c>
      <c r="C99" s="7">
        <v>19666</v>
      </c>
    </row>
    <row r="100" spans="1:3" x14ac:dyDescent="0.25">
      <c r="A100" s="6" t="s">
        <v>11</v>
      </c>
      <c r="B100" s="7">
        <v>3448</v>
      </c>
      <c r="C100" s="7">
        <v>3496</v>
      </c>
    </row>
    <row r="101" spans="1:3" x14ac:dyDescent="0.25">
      <c r="A101" s="6" t="s">
        <v>12</v>
      </c>
      <c r="B101" s="7">
        <v>5166</v>
      </c>
      <c r="C101" s="7">
        <v>5162</v>
      </c>
    </row>
    <row r="102" spans="1:3" x14ac:dyDescent="0.25">
      <c r="A102" s="6" t="s">
        <v>13</v>
      </c>
      <c r="B102" s="7">
        <v>2608</v>
      </c>
      <c r="C102" s="7">
        <v>2639</v>
      </c>
    </row>
    <row r="103" spans="1:3" x14ac:dyDescent="0.25">
      <c r="A103" s="6" t="s">
        <v>14</v>
      </c>
      <c r="B103" s="7">
        <v>28012</v>
      </c>
      <c r="C103" s="7">
        <v>28257</v>
      </c>
    </row>
    <row r="104" spans="1:3" x14ac:dyDescent="0.25">
      <c r="A104" s="6" t="s">
        <v>15</v>
      </c>
      <c r="B104" s="7">
        <v>3715</v>
      </c>
      <c r="C104" s="7">
        <v>3747</v>
      </c>
    </row>
    <row r="105" spans="1:3" x14ac:dyDescent="0.25">
      <c r="A105" s="6" t="s">
        <v>16</v>
      </c>
      <c r="B105" s="7">
        <v>2025</v>
      </c>
      <c r="C105" s="7">
        <v>2025</v>
      </c>
    </row>
    <row r="106" spans="1:3" x14ac:dyDescent="0.25">
      <c r="A106" s="6" t="s">
        <v>17</v>
      </c>
      <c r="B106" s="7">
        <v>5737</v>
      </c>
      <c r="C106" s="7">
        <v>5755</v>
      </c>
    </row>
    <row r="107" spans="1:3" x14ac:dyDescent="0.25">
      <c r="A107" s="6" t="s">
        <v>18</v>
      </c>
      <c r="B107" s="7">
        <v>3020</v>
      </c>
      <c r="C107" s="7">
        <v>3068</v>
      </c>
    </row>
    <row r="108" spans="1:3" x14ac:dyDescent="0.25">
      <c r="A108" s="6" t="s">
        <v>19</v>
      </c>
      <c r="B108" s="7">
        <v>60</v>
      </c>
      <c r="C108" s="7">
        <v>60</v>
      </c>
    </row>
    <row r="109" spans="1:3" x14ac:dyDescent="0.25">
      <c r="A109" s="6" t="s">
        <v>20</v>
      </c>
      <c r="B109" s="7">
        <v>8282</v>
      </c>
      <c r="C109" s="7">
        <v>8331</v>
      </c>
    </row>
    <row r="110" spans="1:3" x14ac:dyDescent="0.25">
      <c r="A110" s="6" t="s">
        <v>21</v>
      </c>
      <c r="B110" s="7">
        <v>2751</v>
      </c>
      <c r="C110" s="7">
        <v>2814</v>
      </c>
    </row>
    <row r="111" spans="1:3" x14ac:dyDescent="0.25">
      <c r="A111" s="6" t="s">
        <v>22</v>
      </c>
      <c r="B111" s="7">
        <v>5790</v>
      </c>
      <c r="C111" s="7">
        <v>5907</v>
      </c>
    </row>
    <row r="112" spans="1:3" x14ac:dyDescent="0.25">
      <c r="A112" s="6" t="s">
        <v>23</v>
      </c>
      <c r="B112" s="7">
        <v>9688</v>
      </c>
      <c r="C112" s="7">
        <v>9768</v>
      </c>
    </row>
    <row r="113" spans="1:3" x14ac:dyDescent="0.25">
      <c r="A113" s="6" t="s">
        <v>24</v>
      </c>
      <c r="B113" s="7">
        <v>10397</v>
      </c>
      <c r="C113" s="7">
        <v>10421</v>
      </c>
    </row>
    <row r="114" spans="1:3" x14ac:dyDescent="0.25">
      <c r="A114" s="6" t="s">
        <v>25</v>
      </c>
      <c r="B114" s="7">
        <v>387</v>
      </c>
      <c r="C114" s="7">
        <v>390</v>
      </c>
    </row>
    <row r="115" spans="1:3" x14ac:dyDescent="0.25">
      <c r="A115" s="6" t="s">
        <v>26</v>
      </c>
      <c r="B115" s="7">
        <v>188</v>
      </c>
      <c r="C115" s="7">
        <v>189</v>
      </c>
    </row>
    <row r="116" spans="1:3" x14ac:dyDescent="0.25">
      <c r="A116" s="6" t="s">
        <v>27</v>
      </c>
      <c r="B116" s="7">
        <f>SUM(B94:B115)</f>
        <v>169042</v>
      </c>
      <c r="C116" s="7">
        <v>169982</v>
      </c>
    </row>
    <row r="117" spans="1:3" x14ac:dyDescent="0.25">
      <c r="A117" s="6" t="s">
        <v>28</v>
      </c>
      <c r="B117" s="7">
        <f>B94+B98+B104+B106+B107+B109+B110+B111+B112+B113+B114+B115</f>
        <v>58569</v>
      </c>
      <c r="C117" s="7">
        <v>59077</v>
      </c>
    </row>
    <row r="118" spans="1:3" x14ac:dyDescent="0.25">
      <c r="A118" s="6" t="s">
        <v>29</v>
      </c>
      <c r="B118" s="7">
        <f>B94+B104+B106+B109+B113+B114</f>
        <v>30869</v>
      </c>
      <c r="C118" s="7">
        <v>30993</v>
      </c>
    </row>
    <row r="119" spans="1:3" x14ac:dyDescent="0.25">
      <c r="A119" s="6" t="s">
        <v>30</v>
      </c>
      <c r="B119" s="7">
        <f>B98+B111</f>
        <v>12053</v>
      </c>
      <c r="C119" s="7">
        <v>12245</v>
      </c>
    </row>
    <row r="120" spans="1:3" x14ac:dyDescent="0.25">
      <c r="A120" s="6"/>
    </row>
    <row r="121" spans="1:3" x14ac:dyDescent="0.25">
      <c r="A121" s="8" t="s">
        <v>34</v>
      </c>
    </row>
    <row r="122" spans="1:3" ht="15" customHeight="1" x14ac:dyDescent="0.25">
      <c r="A122" s="9" t="s">
        <v>41</v>
      </c>
      <c r="B122" s="9"/>
      <c r="C122" s="9"/>
    </row>
    <row r="123" spans="1:3" x14ac:dyDescent="0.25">
      <c r="A123" s="9" t="s">
        <v>39</v>
      </c>
      <c r="C123" s="3"/>
    </row>
    <row r="124" spans="1:3" x14ac:dyDescent="0.25">
      <c r="A124" s="1" t="s">
        <v>40</v>
      </c>
    </row>
  </sheetData>
  <mergeCells count="6">
    <mergeCell ref="B7:C7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2025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Mooney</dc:creator>
  <cp:lastModifiedBy>Molly Mooney</cp:lastModifiedBy>
  <dcterms:created xsi:type="dcterms:W3CDTF">2025-07-15T18:28:35Z</dcterms:created>
  <dcterms:modified xsi:type="dcterms:W3CDTF">2025-07-28T14:05:24Z</dcterms:modified>
</cp:coreProperties>
</file>