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2026 Load Forecast Report Files\MidYear\"/>
    </mc:Choice>
  </mc:AlternateContent>
  <xr:revisionPtr revIDLastSave="0" documentId="13_ncr:1_{5AD01D49-226A-4C24-9370-B448A2DF6B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6" i="1" l="1"/>
  <c r="C117" i="1"/>
  <c r="C118" i="1"/>
  <c r="C119" i="1"/>
  <c r="C88" i="1"/>
  <c r="C89" i="1"/>
  <c r="C90" i="1"/>
  <c r="C91" i="1"/>
  <c r="C60" i="1"/>
  <c r="C61" i="1"/>
  <c r="C62" i="1"/>
  <c r="C63" i="1"/>
  <c r="C33" i="1"/>
  <c r="C34" i="1"/>
  <c r="C35" i="1"/>
  <c r="C32" i="1"/>
  <c r="B119" i="1"/>
  <c r="B118" i="1"/>
  <c r="B117" i="1"/>
  <c r="B116" i="1"/>
  <c r="B91" i="1"/>
  <c r="B90" i="1"/>
  <c r="B89" i="1"/>
  <c r="B88" i="1"/>
  <c r="B63" i="1"/>
  <c r="B62" i="1"/>
  <c r="B61" i="1"/>
  <c r="B60" i="1"/>
  <c r="B35" i="1"/>
  <c r="B34" i="1"/>
  <c r="B33" i="1"/>
  <c r="B32" i="1"/>
</calcChain>
</file>

<file path=xl/sharedStrings.xml><?xml version="1.0" encoding="utf-8"?>
<sst xmlns="http://schemas.openxmlformats.org/spreadsheetml/2006/main" count="120" uniqueCount="42">
  <si>
    <t>PJM Interconnection</t>
  </si>
  <si>
    <t>For Informational Purposes Only</t>
  </si>
  <si>
    <t>SUMMER COINCIDENT PEAK LOAD (MW) FOR</t>
  </si>
  <si>
    <t>EACH PJM ZONE, LOCATIONAL DELIVERABILITY AREA AND RTO</t>
  </si>
  <si>
    <t>Forecast Release</t>
  </si>
  <si>
    <t>AE</t>
  </si>
  <si>
    <t>AEP</t>
  </si>
  <si>
    <t>APS</t>
  </si>
  <si>
    <t>ATSI</t>
  </si>
  <si>
    <t>BGE</t>
  </si>
  <si>
    <t>COMED</t>
  </si>
  <si>
    <t>DAY</t>
  </si>
  <si>
    <t>DEOK</t>
  </si>
  <si>
    <t>DLCO</t>
  </si>
  <si>
    <t>DOM</t>
  </si>
  <si>
    <t>DPL</t>
  </si>
  <si>
    <t>EKPC</t>
  </si>
  <si>
    <t>JCPL</t>
  </si>
  <si>
    <t>METED</t>
  </si>
  <si>
    <t>OVEC</t>
  </si>
  <si>
    <t>PECO</t>
  </si>
  <si>
    <t>PENLC</t>
  </si>
  <si>
    <t>PEPCO</t>
  </si>
  <si>
    <t>PL</t>
  </si>
  <si>
    <t>PS</t>
  </si>
  <si>
    <t>RECO</t>
  </si>
  <si>
    <t>UGI</t>
  </si>
  <si>
    <t>PJM RTO</t>
  </si>
  <si>
    <t>MAAC</t>
  </si>
  <si>
    <t>EMAAC</t>
  </si>
  <si>
    <t>SWMAAC</t>
  </si>
  <si>
    <t>2026/27</t>
  </si>
  <si>
    <t>2027/28</t>
  </si>
  <si>
    <t>NOTES:</t>
  </si>
  <si>
    <t>2028/29</t>
  </si>
  <si>
    <t>July 2026 Load Forecast Update</t>
  </si>
  <si>
    <t xml:space="preserve">July 2026 Load Forecast </t>
  </si>
  <si>
    <t>January 2026 Load Forecast</t>
  </si>
  <si>
    <t>2029/30</t>
  </si>
  <si>
    <t xml:space="preserve">(1) July 2026 Load Forecast update used Moody's Analytics' June 2026 forecast release </t>
  </si>
  <si>
    <t>(2) All other forecast assumptions in the July 2026 Load Forecast update are consistent with the January 2026 Load Forecast</t>
  </si>
  <si>
    <t>(3) The July 2026 Load Forecast uses the same model structure as the January 2026 Load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</si>
</sst>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0" fillId="0" borderId="0" xfId="0" applyNumberForma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workbookViewId="0">
      <pane ySplit="8" topLeftCell="A9" activePane="bottomLeft" state="frozen"/>
      <selection pane="bottomLeft" activeCell="H25" sqref="H25"/>
    </sheetView>
  </sheetViews>
  <sheetFormatPr defaultRowHeight="15" x14ac:dyDescent="0.25"/>
  <cols>
    <col min="1" max="1" width="26.5703125" style="1" customWidth="1"/>
    <col min="2" max="3" width="30.42578125" style="2" customWidth="1"/>
  </cols>
  <sheetData>
    <row r="1" spans="1:5" ht="18.75" x14ac:dyDescent="0.3">
      <c r="A1" s="13" t="s">
        <v>0</v>
      </c>
      <c r="B1" s="13"/>
      <c r="C1" s="13"/>
    </row>
    <row r="2" spans="1:5" ht="15.75" x14ac:dyDescent="0.25">
      <c r="A2" s="14" t="s">
        <v>35</v>
      </c>
      <c r="B2" s="14"/>
      <c r="C2" s="14"/>
    </row>
    <row r="3" spans="1:5" ht="15.75" x14ac:dyDescent="0.25">
      <c r="A3" s="14" t="s">
        <v>1</v>
      </c>
      <c r="B3" s="14"/>
      <c r="C3" s="14"/>
    </row>
    <row r="4" spans="1:5" x14ac:dyDescent="0.25">
      <c r="A4" s="15" t="s">
        <v>2</v>
      </c>
      <c r="B4" s="15"/>
      <c r="C4" s="15"/>
    </row>
    <row r="5" spans="1:5" x14ac:dyDescent="0.25">
      <c r="A5" s="15" t="s">
        <v>3</v>
      </c>
      <c r="B5" s="15"/>
      <c r="C5" s="15"/>
    </row>
    <row r="7" spans="1:5" x14ac:dyDescent="0.25">
      <c r="B7" s="12" t="s">
        <v>4</v>
      </c>
      <c r="C7" s="12"/>
    </row>
    <row r="8" spans="1:5" x14ac:dyDescent="0.25">
      <c r="A8" s="3"/>
      <c r="B8" s="4" t="s">
        <v>36</v>
      </c>
      <c r="C8" s="4" t="s">
        <v>37</v>
      </c>
    </row>
    <row r="9" spans="1:5" x14ac:dyDescent="0.25">
      <c r="A9" s="5" t="s">
        <v>31</v>
      </c>
      <c r="B9" s="4"/>
    </row>
    <row r="10" spans="1:5" x14ac:dyDescent="0.25">
      <c r="A10" s="6" t="s">
        <v>5</v>
      </c>
      <c r="B10" s="7">
        <v>2350</v>
      </c>
      <c r="C10" s="7">
        <v>2348</v>
      </c>
      <c r="E10" s="10"/>
    </row>
    <row r="11" spans="1:5" x14ac:dyDescent="0.25">
      <c r="A11" s="6" t="s">
        <v>6</v>
      </c>
      <c r="B11" s="7">
        <v>24371</v>
      </c>
      <c r="C11" s="7">
        <v>24076</v>
      </c>
      <c r="E11" s="10"/>
    </row>
    <row r="12" spans="1:5" x14ac:dyDescent="0.25">
      <c r="A12" s="6" t="s">
        <v>7</v>
      </c>
      <c r="B12" s="7">
        <v>8690</v>
      </c>
      <c r="C12" s="7">
        <v>8663</v>
      </c>
      <c r="E12" s="10"/>
    </row>
    <row r="13" spans="1:5" x14ac:dyDescent="0.25">
      <c r="A13" s="6" t="s">
        <v>8</v>
      </c>
      <c r="B13" s="7">
        <v>12343</v>
      </c>
      <c r="C13" s="7">
        <v>12277</v>
      </c>
      <c r="E13" s="10"/>
    </row>
    <row r="14" spans="1:5" x14ac:dyDescent="0.25">
      <c r="A14" s="6" t="s">
        <v>9</v>
      </c>
      <c r="B14" s="7">
        <v>6197</v>
      </c>
      <c r="C14" s="7">
        <v>6222</v>
      </c>
      <c r="E14" s="10"/>
    </row>
    <row r="15" spans="1:5" x14ac:dyDescent="0.25">
      <c r="A15" s="6" t="s">
        <v>10</v>
      </c>
      <c r="B15" s="7">
        <v>19384</v>
      </c>
      <c r="C15" s="7">
        <v>19202</v>
      </c>
      <c r="E15" s="10"/>
    </row>
    <row r="16" spans="1:5" x14ac:dyDescent="0.25">
      <c r="A16" s="6" t="s">
        <v>11</v>
      </c>
      <c r="B16" s="7">
        <v>3204</v>
      </c>
      <c r="C16" s="7">
        <v>3158</v>
      </c>
      <c r="E16" s="10"/>
    </row>
    <row r="17" spans="1:5" x14ac:dyDescent="0.25">
      <c r="A17" s="6" t="s">
        <v>12</v>
      </c>
      <c r="B17" s="7">
        <v>5080</v>
      </c>
      <c r="C17" s="7">
        <v>5061</v>
      </c>
      <c r="E17" s="10"/>
    </row>
    <row r="18" spans="1:5" x14ac:dyDescent="0.25">
      <c r="A18" s="6" t="s">
        <v>13</v>
      </c>
      <c r="B18" s="7">
        <v>2602</v>
      </c>
      <c r="C18" s="7">
        <v>2594</v>
      </c>
      <c r="E18" s="10"/>
    </row>
    <row r="19" spans="1:5" x14ac:dyDescent="0.25">
      <c r="A19" s="6" t="s">
        <v>14</v>
      </c>
      <c r="B19" s="7">
        <v>24545</v>
      </c>
      <c r="C19" s="7">
        <v>24569</v>
      </c>
      <c r="E19" s="10"/>
    </row>
    <row r="20" spans="1:5" x14ac:dyDescent="0.25">
      <c r="A20" s="6" t="s">
        <v>15</v>
      </c>
      <c r="B20" s="7">
        <v>3785</v>
      </c>
      <c r="C20" s="7">
        <v>3785</v>
      </c>
      <c r="E20" s="10"/>
    </row>
    <row r="21" spans="1:5" x14ac:dyDescent="0.25">
      <c r="A21" s="6" t="s">
        <v>16</v>
      </c>
      <c r="B21" s="7">
        <v>2024</v>
      </c>
      <c r="C21" s="7">
        <v>2019</v>
      </c>
      <c r="E21" s="10"/>
    </row>
    <row r="22" spans="1:5" x14ac:dyDescent="0.25">
      <c r="A22" s="6" t="s">
        <v>17</v>
      </c>
      <c r="B22" s="7">
        <v>5741</v>
      </c>
      <c r="C22" s="7">
        <v>5722</v>
      </c>
      <c r="E22" s="10"/>
    </row>
    <row r="23" spans="1:5" x14ac:dyDescent="0.25">
      <c r="A23" s="6" t="s">
        <v>18</v>
      </c>
      <c r="B23" s="7">
        <v>2904</v>
      </c>
      <c r="C23" s="7">
        <v>2899</v>
      </c>
      <c r="E23" s="10"/>
    </row>
    <row r="24" spans="1:5" x14ac:dyDescent="0.25">
      <c r="A24" s="6" t="s">
        <v>19</v>
      </c>
      <c r="B24" s="7">
        <v>60</v>
      </c>
      <c r="C24" s="7">
        <v>60</v>
      </c>
      <c r="E24" s="10"/>
    </row>
    <row r="25" spans="1:5" x14ac:dyDescent="0.25">
      <c r="A25" s="6" t="s">
        <v>20</v>
      </c>
      <c r="B25" s="7">
        <v>8059</v>
      </c>
      <c r="C25" s="7">
        <v>8086</v>
      </c>
      <c r="E25" s="10"/>
    </row>
    <row r="26" spans="1:5" x14ac:dyDescent="0.25">
      <c r="A26" s="6" t="s">
        <v>21</v>
      </c>
      <c r="B26" s="7">
        <v>2706</v>
      </c>
      <c r="C26" s="7">
        <v>2681</v>
      </c>
      <c r="E26" s="10"/>
    </row>
    <row r="27" spans="1:5" x14ac:dyDescent="0.25">
      <c r="A27" s="6" t="s">
        <v>22</v>
      </c>
      <c r="B27" s="7">
        <v>5744</v>
      </c>
      <c r="C27" s="7">
        <v>5778</v>
      </c>
      <c r="E27" s="10"/>
    </row>
    <row r="28" spans="1:5" x14ac:dyDescent="0.25">
      <c r="A28" s="6" t="s">
        <v>23</v>
      </c>
      <c r="B28" s="7">
        <v>7055</v>
      </c>
      <c r="C28" s="7">
        <v>7073</v>
      </c>
      <c r="E28" s="10"/>
    </row>
    <row r="29" spans="1:5" x14ac:dyDescent="0.25">
      <c r="A29" s="6" t="s">
        <v>24</v>
      </c>
      <c r="B29" s="7">
        <v>9568</v>
      </c>
      <c r="C29" s="7">
        <v>9528</v>
      </c>
      <c r="E29" s="10"/>
    </row>
    <row r="30" spans="1:5" x14ac:dyDescent="0.25">
      <c r="A30" s="6" t="s">
        <v>25</v>
      </c>
      <c r="B30" s="7">
        <v>386</v>
      </c>
      <c r="C30" s="7">
        <v>384</v>
      </c>
      <c r="E30" s="10"/>
    </row>
    <row r="31" spans="1:5" x14ac:dyDescent="0.25">
      <c r="A31" s="6" t="s">
        <v>26</v>
      </c>
      <c r="B31" s="7">
        <v>190</v>
      </c>
      <c r="C31" s="7">
        <v>190</v>
      </c>
      <c r="E31" s="10"/>
    </row>
    <row r="32" spans="1:5" x14ac:dyDescent="0.25">
      <c r="A32" s="6" t="s">
        <v>27</v>
      </c>
      <c r="B32" s="7">
        <f>SUM(B10:B31)</f>
        <v>156988</v>
      </c>
      <c r="C32" s="7">
        <f>SUM(C10:C31)</f>
        <v>156375</v>
      </c>
    </row>
    <row r="33" spans="1:5" x14ac:dyDescent="0.25">
      <c r="A33" s="6" t="s">
        <v>28</v>
      </c>
      <c r="B33" s="7">
        <f>B10+B14+B20+B22+B23+B25+B26+B27+B28+B29+B30+B31</f>
        <v>54685</v>
      </c>
      <c r="C33" s="7">
        <f>C10+C14+C20+C22+C23+C25+C26+C27+C28+C29+C30+C31</f>
        <v>54696</v>
      </c>
    </row>
    <row r="34" spans="1:5" x14ac:dyDescent="0.25">
      <c r="A34" s="6" t="s">
        <v>29</v>
      </c>
      <c r="B34" s="7">
        <f>B10+B20+B22+B25+B29+B30</f>
        <v>29889</v>
      </c>
      <c r="C34" s="7">
        <f>C10+C20+C22+C25+C29+C30</f>
        <v>29853</v>
      </c>
    </row>
    <row r="35" spans="1:5" x14ac:dyDescent="0.25">
      <c r="A35" s="6" t="s">
        <v>30</v>
      </c>
      <c r="B35" s="7">
        <f>B14+B27</f>
        <v>11941</v>
      </c>
      <c r="C35" s="7">
        <f>C14+C27</f>
        <v>12000</v>
      </c>
    </row>
    <row r="36" spans="1:5" x14ac:dyDescent="0.25">
      <c r="B36" s="7"/>
    </row>
    <row r="37" spans="1:5" x14ac:dyDescent="0.25">
      <c r="A37" s="5" t="s">
        <v>32</v>
      </c>
      <c r="B37" s="7"/>
    </row>
    <row r="38" spans="1:5" x14ac:dyDescent="0.25">
      <c r="A38" s="6" t="s">
        <v>5</v>
      </c>
      <c r="B38" s="7">
        <v>2336</v>
      </c>
      <c r="C38" s="7">
        <v>2334</v>
      </c>
      <c r="E38" s="10"/>
    </row>
    <row r="39" spans="1:5" x14ac:dyDescent="0.25">
      <c r="A39" s="6" t="s">
        <v>6</v>
      </c>
      <c r="B39" s="7">
        <v>25933</v>
      </c>
      <c r="C39" s="7">
        <v>25637</v>
      </c>
      <c r="E39" s="10"/>
    </row>
    <row r="40" spans="1:5" x14ac:dyDescent="0.25">
      <c r="A40" s="6" t="s">
        <v>7</v>
      </c>
      <c r="B40" s="7">
        <v>8801</v>
      </c>
      <c r="C40" s="7">
        <v>8775</v>
      </c>
      <c r="E40" s="10"/>
    </row>
    <row r="41" spans="1:5" x14ac:dyDescent="0.25">
      <c r="A41" s="6" t="s">
        <v>8</v>
      </c>
      <c r="B41" s="7">
        <v>12380</v>
      </c>
      <c r="C41" s="7">
        <v>12309</v>
      </c>
      <c r="E41" s="10"/>
    </row>
    <row r="42" spans="1:5" x14ac:dyDescent="0.25">
      <c r="A42" s="6" t="s">
        <v>9</v>
      </c>
      <c r="B42" s="7">
        <v>6145</v>
      </c>
      <c r="C42" s="7">
        <v>6173</v>
      </c>
      <c r="E42" s="10"/>
    </row>
    <row r="43" spans="1:5" x14ac:dyDescent="0.25">
      <c r="A43" s="6" t="s">
        <v>10</v>
      </c>
      <c r="B43" s="7">
        <v>19684</v>
      </c>
      <c r="C43" s="7">
        <v>19498</v>
      </c>
      <c r="E43" s="10"/>
    </row>
    <row r="44" spans="1:5" x14ac:dyDescent="0.25">
      <c r="A44" s="6" t="s">
        <v>11</v>
      </c>
      <c r="B44" s="7">
        <v>3343</v>
      </c>
      <c r="C44" s="7">
        <v>3295</v>
      </c>
      <c r="E44" s="10"/>
    </row>
    <row r="45" spans="1:5" x14ac:dyDescent="0.25">
      <c r="A45" s="6" t="s">
        <v>12</v>
      </c>
      <c r="B45" s="7">
        <v>5101</v>
      </c>
      <c r="C45" s="7">
        <v>5080</v>
      </c>
      <c r="E45" s="10"/>
    </row>
    <row r="46" spans="1:5" x14ac:dyDescent="0.25">
      <c r="A46" s="6" t="s">
        <v>13</v>
      </c>
      <c r="B46" s="7">
        <v>2595</v>
      </c>
      <c r="C46" s="7">
        <v>2589</v>
      </c>
      <c r="E46" s="10"/>
    </row>
    <row r="47" spans="1:5" x14ac:dyDescent="0.25">
      <c r="A47" s="6" t="s">
        <v>14</v>
      </c>
      <c r="B47" s="7">
        <v>26332</v>
      </c>
      <c r="C47" s="7">
        <v>26362</v>
      </c>
      <c r="E47" s="10"/>
    </row>
    <row r="48" spans="1:5" x14ac:dyDescent="0.25">
      <c r="A48" s="6" t="s">
        <v>15</v>
      </c>
      <c r="B48" s="7">
        <v>3756</v>
      </c>
      <c r="C48" s="7">
        <v>3759</v>
      </c>
      <c r="E48" s="10"/>
    </row>
    <row r="49" spans="1:5" x14ac:dyDescent="0.25">
      <c r="A49" s="6" t="s">
        <v>16</v>
      </c>
      <c r="B49" s="7">
        <v>2033</v>
      </c>
      <c r="C49" s="7">
        <v>2028</v>
      </c>
      <c r="E49" s="10"/>
    </row>
    <row r="50" spans="1:5" x14ac:dyDescent="0.25">
      <c r="A50" s="6" t="s">
        <v>17</v>
      </c>
      <c r="B50" s="7">
        <v>5711</v>
      </c>
      <c r="C50" s="7">
        <v>5691</v>
      </c>
      <c r="E50" s="10"/>
    </row>
    <row r="51" spans="1:5" x14ac:dyDescent="0.25">
      <c r="A51" s="6" t="s">
        <v>18</v>
      </c>
      <c r="B51" s="7">
        <v>2911</v>
      </c>
      <c r="C51" s="7">
        <v>2907</v>
      </c>
      <c r="E51" s="10"/>
    </row>
    <row r="52" spans="1:5" x14ac:dyDescent="0.25">
      <c r="A52" s="6" t="s">
        <v>19</v>
      </c>
      <c r="B52" s="7">
        <v>60</v>
      </c>
      <c r="C52" s="7">
        <v>60</v>
      </c>
      <c r="E52" s="10"/>
    </row>
    <row r="53" spans="1:5" x14ac:dyDescent="0.25">
      <c r="A53" s="6" t="s">
        <v>20</v>
      </c>
      <c r="B53" s="7">
        <v>8084</v>
      </c>
      <c r="C53" s="7">
        <v>8115</v>
      </c>
      <c r="E53" s="10"/>
    </row>
    <row r="54" spans="1:5" x14ac:dyDescent="0.25">
      <c r="A54" s="6" t="s">
        <v>21</v>
      </c>
      <c r="B54" s="7">
        <v>2698</v>
      </c>
      <c r="C54" s="7">
        <v>2673</v>
      </c>
      <c r="E54" s="10"/>
    </row>
    <row r="55" spans="1:5" x14ac:dyDescent="0.25">
      <c r="A55" s="6" t="s">
        <v>22</v>
      </c>
      <c r="B55" s="7">
        <v>5715</v>
      </c>
      <c r="C55" s="7">
        <v>5760</v>
      </c>
      <c r="E55" s="10"/>
    </row>
    <row r="56" spans="1:5" x14ac:dyDescent="0.25">
      <c r="A56" s="6" t="s">
        <v>23</v>
      </c>
      <c r="B56" s="7">
        <v>7262</v>
      </c>
      <c r="C56" s="7">
        <v>7284</v>
      </c>
      <c r="E56" s="10"/>
    </row>
    <row r="57" spans="1:5" x14ac:dyDescent="0.25">
      <c r="A57" s="6" t="s">
        <v>24</v>
      </c>
      <c r="B57" s="7">
        <v>9590</v>
      </c>
      <c r="C57" s="7">
        <v>9550</v>
      </c>
      <c r="E57" s="10"/>
    </row>
    <row r="58" spans="1:5" x14ac:dyDescent="0.25">
      <c r="A58" s="6" t="s">
        <v>25</v>
      </c>
      <c r="B58" s="7">
        <v>382</v>
      </c>
      <c r="C58" s="7">
        <v>380</v>
      </c>
      <c r="E58" s="10"/>
    </row>
    <row r="59" spans="1:5" x14ac:dyDescent="0.25">
      <c r="A59" s="6" t="s">
        <v>26</v>
      </c>
      <c r="B59" s="7">
        <v>190</v>
      </c>
      <c r="C59" s="7">
        <v>190</v>
      </c>
      <c r="E59" s="10"/>
    </row>
    <row r="60" spans="1:5" x14ac:dyDescent="0.25">
      <c r="A60" s="6" t="s">
        <v>27</v>
      </c>
      <c r="B60" s="7">
        <f>SUM(B38:B59)</f>
        <v>161042</v>
      </c>
      <c r="C60" s="7">
        <f>SUM(C38:C59)</f>
        <v>160449</v>
      </c>
    </row>
    <row r="61" spans="1:5" x14ac:dyDescent="0.25">
      <c r="A61" s="6" t="s">
        <v>28</v>
      </c>
      <c r="B61" s="7">
        <f>B38+B42+B48+B50+B51+B53+B54+B55+B56+B57+B58+B59</f>
        <v>54780</v>
      </c>
      <c r="C61" s="7">
        <f>C38+C42+C48+C50+C51+C53+C54+C55+C56+C57+C58+C59</f>
        <v>54816</v>
      </c>
    </row>
    <row r="62" spans="1:5" x14ac:dyDescent="0.25">
      <c r="A62" s="6" t="s">
        <v>29</v>
      </c>
      <c r="B62" s="7">
        <f>B38+B48+B50+B53+B57+B58</f>
        <v>29859</v>
      </c>
      <c r="C62" s="7">
        <f>C38+C48+C50+C53+C57+C58</f>
        <v>29829</v>
      </c>
    </row>
    <row r="63" spans="1:5" x14ac:dyDescent="0.25">
      <c r="A63" s="6" t="s">
        <v>30</v>
      </c>
      <c r="B63" s="7">
        <f>B42+B55</f>
        <v>11860</v>
      </c>
      <c r="C63" s="7">
        <f>C42+C55</f>
        <v>11933</v>
      </c>
    </row>
    <row r="64" spans="1:5" x14ac:dyDescent="0.25">
      <c r="A64" s="6"/>
      <c r="B64" s="7"/>
    </row>
    <row r="65" spans="1:5" x14ac:dyDescent="0.25">
      <c r="A65" s="5" t="s">
        <v>34</v>
      </c>
      <c r="B65" s="7"/>
    </row>
    <row r="66" spans="1:5" x14ac:dyDescent="0.25">
      <c r="A66" s="6" t="s">
        <v>5</v>
      </c>
      <c r="B66" s="7">
        <v>2321</v>
      </c>
      <c r="C66" s="7">
        <v>2320</v>
      </c>
      <c r="E66" s="10"/>
    </row>
    <row r="67" spans="1:5" x14ac:dyDescent="0.25">
      <c r="A67" s="6" t="s">
        <v>6</v>
      </c>
      <c r="B67" s="7">
        <v>27264</v>
      </c>
      <c r="C67" s="7">
        <v>26997</v>
      </c>
      <c r="E67" s="10"/>
    </row>
    <row r="68" spans="1:5" x14ac:dyDescent="0.25">
      <c r="A68" s="6" t="s">
        <v>7</v>
      </c>
      <c r="B68" s="7">
        <v>8853</v>
      </c>
      <c r="C68" s="7">
        <v>8832</v>
      </c>
      <c r="E68" s="10"/>
    </row>
    <row r="69" spans="1:5" x14ac:dyDescent="0.25">
      <c r="A69" s="6" t="s">
        <v>8</v>
      </c>
      <c r="B69" s="7">
        <v>12487</v>
      </c>
      <c r="C69" s="7">
        <v>12411</v>
      </c>
      <c r="E69" s="10"/>
    </row>
    <row r="70" spans="1:5" x14ac:dyDescent="0.25">
      <c r="A70" s="6" t="s">
        <v>9</v>
      </c>
      <c r="B70" s="7">
        <v>6131</v>
      </c>
      <c r="C70" s="7">
        <v>6160</v>
      </c>
      <c r="E70" s="10"/>
    </row>
    <row r="71" spans="1:5" x14ac:dyDescent="0.25">
      <c r="A71" s="6" t="s">
        <v>10</v>
      </c>
      <c r="B71" s="7">
        <v>20330</v>
      </c>
      <c r="C71" s="7">
        <v>20141</v>
      </c>
      <c r="E71" s="10"/>
    </row>
    <row r="72" spans="1:5" x14ac:dyDescent="0.25">
      <c r="A72" s="6" t="s">
        <v>11</v>
      </c>
      <c r="B72" s="7">
        <v>3458</v>
      </c>
      <c r="C72" s="7">
        <v>3411</v>
      </c>
      <c r="E72" s="10"/>
    </row>
    <row r="73" spans="1:5" x14ac:dyDescent="0.25">
      <c r="A73" s="6" t="s">
        <v>12</v>
      </c>
      <c r="B73" s="7">
        <v>5107</v>
      </c>
      <c r="C73" s="7">
        <v>5087</v>
      </c>
      <c r="E73" s="10"/>
    </row>
    <row r="74" spans="1:5" x14ac:dyDescent="0.25">
      <c r="A74" s="6" t="s">
        <v>13</v>
      </c>
      <c r="B74" s="7">
        <v>2592</v>
      </c>
      <c r="C74" s="7">
        <v>2586</v>
      </c>
      <c r="E74" s="10"/>
    </row>
    <row r="75" spans="1:5" x14ac:dyDescent="0.25">
      <c r="A75" s="6" t="s">
        <v>14</v>
      </c>
      <c r="B75" s="7">
        <v>27994</v>
      </c>
      <c r="C75" s="7">
        <v>28023</v>
      </c>
      <c r="E75" s="10"/>
    </row>
    <row r="76" spans="1:5" x14ac:dyDescent="0.25">
      <c r="A76" s="6" t="s">
        <v>15</v>
      </c>
      <c r="B76" s="7">
        <v>3746</v>
      </c>
      <c r="C76" s="7">
        <v>3748</v>
      </c>
      <c r="E76" s="10"/>
    </row>
    <row r="77" spans="1:5" x14ac:dyDescent="0.25">
      <c r="A77" s="6" t="s">
        <v>16</v>
      </c>
      <c r="B77" s="7">
        <v>2039</v>
      </c>
      <c r="C77" s="7">
        <v>2033</v>
      </c>
      <c r="E77" s="10"/>
    </row>
    <row r="78" spans="1:5" x14ac:dyDescent="0.25">
      <c r="A78" s="6" t="s">
        <v>17</v>
      </c>
      <c r="B78" s="7">
        <v>5693</v>
      </c>
      <c r="C78" s="7">
        <v>5674</v>
      </c>
      <c r="E78" s="10"/>
    </row>
    <row r="79" spans="1:5" x14ac:dyDescent="0.25">
      <c r="A79" s="6" t="s">
        <v>18</v>
      </c>
      <c r="B79" s="7">
        <v>2917</v>
      </c>
      <c r="C79" s="7">
        <v>2916</v>
      </c>
      <c r="E79" s="10"/>
    </row>
    <row r="80" spans="1:5" x14ac:dyDescent="0.25">
      <c r="A80" s="6" t="s">
        <v>19</v>
      </c>
      <c r="B80" s="7">
        <v>60</v>
      </c>
      <c r="C80" s="7">
        <v>60</v>
      </c>
      <c r="E80" s="10"/>
    </row>
    <row r="81" spans="1:5" x14ac:dyDescent="0.25">
      <c r="A81" s="6" t="s">
        <v>20</v>
      </c>
      <c r="B81" s="7">
        <v>8235</v>
      </c>
      <c r="C81" s="7">
        <v>8265</v>
      </c>
      <c r="E81" s="10"/>
    </row>
    <row r="82" spans="1:5" x14ac:dyDescent="0.25">
      <c r="A82" s="6" t="s">
        <v>21</v>
      </c>
      <c r="B82" s="7">
        <v>2687</v>
      </c>
      <c r="C82" s="7">
        <v>2664</v>
      </c>
      <c r="E82" s="10"/>
    </row>
    <row r="83" spans="1:5" x14ac:dyDescent="0.25">
      <c r="A83" s="6" t="s">
        <v>22</v>
      </c>
      <c r="B83" s="7">
        <v>5710</v>
      </c>
      <c r="C83" s="7">
        <v>5758</v>
      </c>
      <c r="E83" s="10"/>
    </row>
    <row r="84" spans="1:5" x14ac:dyDescent="0.25">
      <c r="A84" s="6" t="s">
        <v>23</v>
      </c>
      <c r="B84" s="7">
        <v>8133</v>
      </c>
      <c r="C84" s="7">
        <v>8159</v>
      </c>
      <c r="E84" s="10"/>
    </row>
    <row r="85" spans="1:5" x14ac:dyDescent="0.25">
      <c r="A85" s="6" t="s">
        <v>24</v>
      </c>
      <c r="B85" s="7">
        <v>9791</v>
      </c>
      <c r="C85" s="7">
        <v>9755</v>
      </c>
      <c r="E85" s="10"/>
    </row>
    <row r="86" spans="1:5" x14ac:dyDescent="0.25">
      <c r="A86" s="6" t="s">
        <v>25</v>
      </c>
      <c r="B86" s="7">
        <v>378</v>
      </c>
      <c r="C86" s="7">
        <v>376</v>
      </c>
      <c r="E86" s="10"/>
    </row>
    <row r="87" spans="1:5" x14ac:dyDescent="0.25">
      <c r="A87" s="6" t="s">
        <v>26</v>
      </c>
      <c r="B87" s="7">
        <v>189</v>
      </c>
      <c r="C87" s="7">
        <v>189</v>
      </c>
      <c r="E87" s="10"/>
    </row>
    <row r="88" spans="1:5" x14ac:dyDescent="0.25">
      <c r="A88" s="6" t="s">
        <v>27</v>
      </c>
      <c r="B88" s="7">
        <f>SUM(B66:B87)</f>
        <v>166115</v>
      </c>
      <c r="C88" s="7">
        <f>SUM(C66:C87)</f>
        <v>165565</v>
      </c>
    </row>
    <row r="89" spans="1:5" x14ac:dyDescent="0.25">
      <c r="A89" s="6" t="s">
        <v>28</v>
      </c>
      <c r="B89" s="7">
        <f>B66+B70+B76+B78+B79+B81+B82+B83+B84+B85+B86+B87</f>
        <v>55931</v>
      </c>
      <c r="C89" s="7">
        <f>C66+C70+C76+C78+C79+C81+C82+C83+C84+C85+C86+C87</f>
        <v>55984</v>
      </c>
    </row>
    <row r="90" spans="1:5" x14ac:dyDescent="0.25">
      <c r="A90" s="6" t="s">
        <v>29</v>
      </c>
      <c r="B90" s="7">
        <f>B66+B76+B78+B81+B85+B86</f>
        <v>30164</v>
      </c>
      <c r="C90" s="7">
        <f>C66+C76+C78+C81+C85+C86</f>
        <v>30138</v>
      </c>
    </row>
    <row r="91" spans="1:5" x14ac:dyDescent="0.25">
      <c r="A91" s="6" t="s">
        <v>30</v>
      </c>
      <c r="B91" s="7">
        <f>B70+B83</f>
        <v>11841</v>
      </c>
      <c r="C91" s="7">
        <f>C70+C83</f>
        <v>11918</v>
      </c>
    </row>
    <row r="92" spans="1:5" x14ac:dyDescent="0.25">
      <c r="A92" s="6"/>
      <c r="B92" s="7"/>
    </row>
    <row r="93" spans="1:5" x14ac:dyDescent="0.25">
      <c r="A93" s="5" t="s">
        <v>38</v>
      </c>
      <c r="B93" s="7"/>
    </row>
    <row r="94" spans="1:5" x14ac:dyDescent="0.25">
      <c r="A94" s="6" t="s">
        <v>5</v>
      </c>
      <c r="B94" s="7">
        <v>2315</v>
      </c>
      <c r="C94" s="7">
        <v>2312</v>
      </c>
      <c r="E94" s="10"/>
    </row>
    <row r="95" spans="1:5" x14ac:dyDescent="0.25">
      <c r="A95" s="6" t="s">
        <v>6</v>
      </c>
      <c r="B95" s="7">
        <v>28916</v>
      </c>
      <c r="C95" s="7">
        <v>28633</v>
      </c>
      <c r="E95" s="10"/>
    </row>
    <row r="96" spans="1:5" x14ac:dyDescent="0.25">
      <c r="A96" s="6" t="s">
        <v>7</v>
      </c>
      <c r="B96" s="7">
        <v>9147</v>
      </c>
      <c r="C96" s="7">
        <v>9119</v>
      </c>
      <c r="E96" s="10"/>
    </row>
    <row r="97" spans="1:5" x14ac:dyDescent="0.25">
      <c r="A97" s="6" t="s">
        <v>8</v>
      </c>
      <c r="B97" s="7">
        <v>12623</v>
      </c>
      <c r="C97" s="7">
        <v>12529</v>
      </c>
      <c r="E97" s="10"/>
    </row>
    <row r="98" spans="1:5" x14ac:dyDescent="0.25">
      <c r="A98" s="6" t="s">
        <v>9</v>
      </c>
      <c r="B98" s="7">
        <v>6175</v>
      </c>
      <c r="C98" s="7">
        <v>6199</v>
      </c>
      <c r="E98" s="10"/>
    </row>
    <row r="99" spans="1:5" x14ac:dyDescent="0.25">
      <c r="A99" s="6" t="s">
        <v>10</v>
      </c>
      <c r="B99" s="7">
        <v>21665</v>
      </c>
      <c r="C99" s="7">
        <v>21483</v>
      </c>
      <c r="E99" s="10"/>
    </row>
    <row r="100" spans="1:5" x14ac:dyDescent="0.25">
      <c r="A100" s="6" t="s">
        <v>11</v>
      </c>
      <c r="B100" s="7">
        <v>3589</v>
      </c>
      <c r="C100" s="7">
        <v>3539</v>
      </c>
      <c r="E100" s="10"/>
    </row>
    <row r="101" spans="1:5" x14ac:dyDescent="0.25">
      <c r="A101" s="6" t="s">
        <v>12</v>
      </c>
      <c r="B101" s="7">
        <v>5131</v>
      </c>
      <c r="C101" s="7">
        <v>5108</v>
      </c>
      <c r="E101" s="10"/>
    </row>
    <row r="102" spans="1:5" x14ac:dyDescent="0.25">
      <c r="A102" s="6" t="s">
        <v>13</v>
      </c>
      <c r="B102" s="7">
        <v>2594</v>
      </c>
      <c r="C102" s="7">
        <v>2586</v>
      </c>
      <c r="E102" s="10"/>
    </row>
    <row r="103" spans="1:5" x14ac:dyDescent="0.25">
      <c r="A103" s="6" t="s">
        <v>14</v>
      </c>
      <c r="B103" s="7">
        <v>29319</v>
      </c>
      <c r="C103" s="7">
        <v>29333</v>
      </c>
      <c r="E103" s="10"/>
    </row>
    <row r="104" spans="1:5" x14ac:dyDescent="0.25">
      <c r="A104" s="6" t="s">
        <v>15</v>
      </c>
      <c r="B104" s="7">
        <v>3740</v>
      </c>
      <c r="C104" s="7">
        <v>3739</v>
      </c>
      <c r="E104" s="10"/>
    </row>
    <row r="105" spans="1:5" x14ac:dyDescent="0.25">
      <c r="A105" s="6" t="s">
        <v>16</v>
      </c>
      <c r="B105" s="7">
        <v>2046</v>
      </c>
      <c r="C105" s="7">
        <v>2039</v>
      </c>
      <c r="E105" s="10"/>
    </row>
    <row r="106" spans="1:5" x14ac:dyDescent="0.25">
      <c r="A106" s="6" t="s">
        <v>17</v>
      </c>
      <c r="B106" s="7">
        <v>5680</v>
      </c>
      <c r="C106" s="7">
        <v>5658</v>
      </c>
      <c r="E106" s="10"/>
    </row>
    <row r="107" spans="1:5" x14ac:dyDescent="0.25">
      <c r="A107" s="6" t="s">
        <v>18</v>
      </c>
      <c r="B107" s="7">
        <v>2944</v>
      </c>
      <c r="C107" s="7">
        <v>2940</v>
      </c>
      <c r="E107" s="10"/>
    </row>
    <row r="108" spans="1:5" x14ac:dyDescent="0.25">
      <c r="A108" s="6" t="s">
        <v>19</v>
      </c>
      <c r="B108" s="7">
        <v>60</v>
      </c>
      <c r="C108" s="7">
        <v>60</v>
      </c>
      <c r="E108" s="10"/>
    </row>
    <row r="109" spans="1:5" x14ac:dyDescent="0.25">
      <c r="A109" s="6" t="s">
        <v>20</v>
      </c>
      <c r="B109" s="7">
        <v>8443</v>
      </c>
      <c r="C109" s="7">
        <v>8466</v>
      </c>
      <c r="E109" s="10"/>
    </row>
    <row r="110" spans="1:5" x14ac:dyDescent="0.25">
      <c r="A110" s="6" t="s">
        <v>21</v>
      </c>
      <c r="B110" s="7">
        <v>2680</v>
      </c>
      <c r="C110" s="7">
        <v>2657</v>
      </c>
      <c r="E110" s="10"/>
    </row>
    <row r="111" spans="1:5" x14ac:dyDescent="0.25">
      <c r="A111" s="6" t="s">
        <v>22</v>
      </c>
      <c r="B111" s="7">
        <v>5718</v>
      </c>
      <c r="C111" s="7">
        <v>5765</v>
      </c>
      <c r="E111" s="10"/>
    </row>
    <row r="112" spans="1:5" x14ac:dyDescent="0.25">
      <c r="A112" s="6" t="s">
        <v>23</v>
      </c>
      <c r="B112" s="7">
        <v>8747</v>
      </c>
      <c r="C112" s="7">
        <v>8769</v>
      </c>
      <c r="E112" s="10"/>
    </row>
    <row r="113" spans="1:5" x14ac:dyDescent="0.25">
      <c r="A113" s="6" t="s">
        <v>24</v>
      </c>
      <c r="B113" s="7">
        <v>10073</v>
      </c>
      <c r="C113" s="7">
        <v>10032</v>
      </c>
      <c r="E113" s="10"/>
    </row>
    <row r="114" spans="1:5" x14ac:dyDescent="0.25">
      <c r="A114" s="6" t="s">
        <v>25</v>
      </c>
      <c r="B114" s="7">
        <v>374</v>
      </c>
      <c r="C114" s="7">
        <v>372</v>
      </c>
      <c r="E114" s="10"/>
    </row>
    <row r="115" spans="1:5" x14ac:dyDescent="0.25">
      <c r="A115" s="6" t="s">
        <v>26</v>
      </c>
      <c r="B115" s="7">
        <v>188</v>
      </c>
      <c r="C115" s="7">
        <v>188</v>
      </c>
      <c r="E115" s="10"/>
    </row>
    <row r="116" spans="1:5" x14ac:dyDescent="0.25">
      <c r="A116" s="6" t="s">
        <v>27</v>
      </c>
      <c r="B116" s="7">
        <f>SUM(B94:B115)</f>
        <v>172167</v>
      </c>
      <c r="C116" s="7">
        <f>SUM(C94:C115)</f>
        <v>171526</v>
      </c>
    </row>
    <row r="117" spans="1:5" x14ac:dyDescent="0.25">
      <c r="A117" s="6" t="s">
        <v>28</v>
      </c>
      <c r="B117" s="7">
        <f>B94+B98+B104+B106+B107+B109+B110+B111+B112+B113+B114+B115</f>
        <v>57077</v>
      </c>
      <c r="C117" s="7">
        <f>C94+C98+C104+C106+C107+C109+C110+C111+C112+C113+C114+C115</f>
        <v>57097</v>
      </c>
    </row>
    <row r="118" spans="1:5" x14ac:dyDescent="0.25">
      <c r="A118" s="6" t="s">
        <v>29</v>
      </c>
      <c r="B118" s="7">
        <f>B94+B104+B106+B109+B113+B114</f>
        <v>30625</v>
      </c>
      <c r="C118" s="7">
        <f>C94+C104+C106+C109+C113+C114</f>
        <v>30579</v>
      </c>
    </row>
    <row r="119" spans="1:5" x14ac:dyDescent="0.25">
      <c r="A119" s="6" t="s">
        <v>30</v>
      </c>
      <c r="B119" s="7">
        <f>B98+B111</f>
        <v>11893</v>
      </c>
      <c r="C119" s="7">
        <f>C98+C111</f>
        <v>11964</v>
      </c>
    </row>
    <row r="120" spans="1:5" x14ac:dyDescent="0.25">
      <c r="A120" s="6"/>
    </row>
    <row r="121" spans="1:5" x14ac:dyDescent="0.25">
      <c r="A121" s="8" t="s">
        <v>33</v>
      </c>
    </row>
    <row r="122" spans="1:5" ht="15" customHeight="1" x14ac:dyDescent="0.25">
      <c r="A122" s="11" t="s">
        <v>39</v>
      </c>
      <c r="B122" s="11"/>
      <c r="C122" s="11"/>
    </row>
    <row r="123" spans="1:5" x14ac:dyDescent="0.25">
      <c r="A123" s="9" t="s">
        <v>40</v>
      </c>
      <c r="C123" s="3"/>
    </row>
    <row r="124" spans="1:5" x14ac:dyDescent="0.25">
      <c r="A124" s="1" t="s">
        <v>41</v>
      </c>
    </row>
  </sheetData>
  <mergeCells count="7">
    <mergeCell ref="A122:C122"/>
    <mergeCell ref="B7:C7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Molly Mooney</dc:creator>
  <cp:lastModifiedBy>Mooney, Molly</cp:lastModifiedBy>
  <dcterms:created xsi:type="dcterms:W3CDTF">2025-07-15T18:28:35Z</dcterms:created>
  <dcterms:modified xsi:type="dcterms:W3CDTF">2026-07-24T13:38:05Z</dcterms:modified>
</cp:coreProperties>
</file>