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<sst xmlns="http://schemas.openxmlformats.org/spreadsheetml/2006/main" count="146" uniqueCount="96">
  <si>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</si>
  <si>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</si>
  <si>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</si>
  <si>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</si>
  <si>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</si>
  <si>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</si>
  <si>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</si>
  <si>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</si>
  <si>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</si>
  <si>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</si>
  <si>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</si>
  <si>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</si>
  <si>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</si>
  <si>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</si>
  <si>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</si>
  <si>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</si>
  <si>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</si>
  <si>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</si>
  <si>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</si>
  <si>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</si>
  <si>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</si>
  <si>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</si>
  <si>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</si>
  <si>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</si>
  <si>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</si>
  <si>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</si>
  <si>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</si>
  <si>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</si>
  <si>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</si>
  <si>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</si>
  <si>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</si>
  <si>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</si>
  <si>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</si>
  <si>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</si>
  <si>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</si>
  <si>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</si>
  <si>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</si>
  <si>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</si>
  <si>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</si>
  <si>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</si>
  <si>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</si>
  <si>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</si>
  <si>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</si>
  <si>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</si>
  <si>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</si>
  <si>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</si>
  <si>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</si>
  <si>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</si>
  <si>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</si>
  <si>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</si>
  <si>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</si>
  <si>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</si>
  <si>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</si>
  <si>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</si>
  <si>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</si>
  <si>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</si>
  <si>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</si>
  <si>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</si>
  <si>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</si>
  <si>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</si>
  <si>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</si>
  <si>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</si>
  <si>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</si>
  <si>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</si>
  <si>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</si>
  <si>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</si>
  <si>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</si>
  <si>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</si>
  <si>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</si>
  <si>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</si>
  <si>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</si>
  <si>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</si>
  <si>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</si>
  <si>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</si>
  <si>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</si>
  <si>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Gross CONE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</si>
  <si>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</si>
  <si>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</si>
  <si>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</si>
  <si>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</si>
  <si>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r>
      <t xml:space="preserve">Net E&amp;AS and subsequent Net CONE calculated for each Zone. </t>
    </r>
    <r>
      <rPr>
        <sz val="10"/>
        <color indexed="10"/>
        <rFont val="Arial"/>
        <family val="2"/>
      </rPr>
      <t>For Global LDAs, Net CONE reflects average of zonal NET CONEs in the LDA.  RTO Net CONE = RTO Gross CONE - RTO E&amp;AS Offset.</t>
    </r>
  </si>
  <si>
    <r>
      <rPr>
        <sz val="10"/>
        <color indexed="10"/>
        <rFont val="Arial"/>
        <family val="2"/>
      </rPr>
      <t xml:space="preserve">Gross </t>
    </r>
    <r>
      <rPr>
        <sz val="10"/>
        <color theme="1"/>
        <rFont val="Arial"/>
        <family val="2"/>
      </rPr>
      <t>CONE inputs (asset life, etc…)</t>
    </r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</si>
  <si>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</si>
  <si>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</si>
  <si>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</si>
  <si>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</si>
  <si>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</si>
  <si>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</si>
  <si>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</si>
  <si>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</si>
  <si>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</si>
  <si>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</si>
  <si>
    <t>Inputs</t>
  </si>
  <si>
    <t>Process Complexity</t>
  </si>
  <si>
    <t>Market Design Constructs</t>
  </si>
  <si>
    <r>
      <t xml:space="preserve">Gross CONE is determined for each of 4 CONE areas.  Each transmission zone is assigned to 1 of the 4 CONE Areas. </t>
    </r>
    <r>
      <rPr>
        <sz val="10"/>
        <color indexed="10"/>
        <rFont val="Arial"/>
        <family val="2"/>
      </rPr>
      <t>RTO is average of 4 CONE Areas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</si>
</sst>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wrapText="1"/>
    </xf>
    <xf numFmtId="0" fontId="0" fillId="0" borderId="0" xfId="0" applyFill="1" applyAlignment="1">
      <alignment/>
    </xf>
    <xf numFmtId="0" fontId="46" fillId="0" borderId="0" xfId="0" applyFont="1" applyAlignment="1">
      <alignment horizontal="center"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6" t="s">
        <v>62</v>
      </c>
    </row>
    <row r="2" ht="12.75">
      <c r="A2" t="s">
        <v>78</v>
      </c>
    </row>
    <row r="4" ht="12.75">
      <c r="A4" s="36" t="s">
        <v>35</v>
      </c>
    </row>
    <row r="5" ht="12.75">
      <c r="A5" t="s">
        <v>79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210" zoomScaleNormal="210" zoomScalePageLayoutView="0" workbookViewId="0" topLeftCell="A1">
      <selection activeCell="B21" sqref="B2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2" t="str">
        <f>Setup!A2</f>
        <v>Markets Implementaion Committee</v>
      </c>
      <c r="B1" s="72"/>
    </row>
    <row r="2" spans="1:2" ht="18">
      <c r="A2" s="73" t="str">
        <f>Setup!A5</f>
        <v>Local Considerations for Net CONE</v>
      </c>
      <c r="B2" s="73"/>
    </row>
    <row r="3" spans="1:2" ht="18">
      <c r="A3" s="74" t="s">
        <v>23</v>
      </c>
      <c r="B3" s="74"/>
    </row>
    <row r="4" ht="12.75">
      <c r="B4" s="17" t="s">
        <v>54</v>
      </c>
    </row>
    <row r="6" s="68" customFormat="1" ht="12.75">
      <c r="B6" s="69" t="s">
        <v>93</v>
      </c>
    </row>
    <row r="7" spans="1:2" ht="12.75">
      <c r="A7" s="70">
        <v>1</v>
      </c>
      <c r="B7" s="7" t="s">
        <v>63</v>
      </c>
    </row>
    <row r="8" spans="1:4" ht="12.75">
      <c r="A8" s="70">
        <v>2</v>
      </c>
      <c r="B8" s="7" t="s">
        <v>64</v>
      </c>
      <c r="D8" s="70"/>
    </row>
    <row r="9" spans="1:4" ht="12.75">
      <c r="A9" s="70">
        <v>3</v>
      </c>
      <c r="B9" s="7" t="s">
        <v>65</v>
      </c>
      <c r="D9" s="70"/>
    </row>
    <row r="10" spans="1:4" ht="12.75">
      <c r="A10" s="70">
        <v>5</v>
      </c>
      <c r="B10" s="7" t="s">
        <v>67</v>
      </c>
      <c r="D10" s="70"/>
    </row>
    <row r="11" spans="1:4" s="68" customFormat="1" ht="12.75">
      <c r="A11" s="70"/>
      <c r="B11" s="69" t="s">
        <v>94</v>
      </c>
      <c r="D11" s="70"/>
    </row>
    <row r="12" spans="1:4" ht="12.75">
      <c r="A12" s="70">
        <v>4</v>
      </c>
      <c r="B12" s="7" t="s">
        <v>66</v>
      </c>
      <c r="D12" s="70"/>
    </row>
    <row r="13" spans="1:4" ht="12.75">
      <c r="A13" s="70">
        <v>9</v>
      </c>
      <c r="B13" s="87" t="s">
        <v>85</v>
      </c>
      <c r="D13" s="70"/>
    </row>
    <row r="14" spans="1:4" ht="25.5">
      <c r="A14" s="70">
        <v>11</v>
      </c>
      <c r="B14" s="87" t="s">
        <v>87</v>
      </c>
      <c r="D14" s="70"/>
    </row>
    <row r="15" spans="1:4" ht="12.75">
      <c r="A15" s="70">
        <v>13</v>
      </c>
      <c r="B15" s="87" t="s">
        <v>89</v>
      </c>
      <c r="D15" s="70"/>
    </row>
    <row r="16" spans="1:2" s="68" customFormat="1" ht="12.75">
      <c r="A16" s="70"/>
      <c r="B16" s="88" t="s">
        <v>92</v>
      </c>
    </row>
    <row r="17" spans="1:2" ht="12.75">
      <c r="A17" s="70">
        <v>6</v>
      </c>
      <c r="B17" s="87" t="s">
        <v>82</v>
      </c>
    </row>
    <row r="18" spans="1:2" ht="12.75">
      <c r="A18" s="70">
        <v>7</v>
      </c>
      <c r="B18" s="87" t="s">
        <v>83</v>
      </c>
    </row>
    <row r="19" spans="1:2" ht="12.75">
      <c r="A19" s="70">
        <v>8</v>
      </c>
      <c r="B19" s="87" t="s">
        <v>84</v>
      </c>
    </row>
    <row r="20" spans="1:2" ht="12.75">
      <c r="A20" s="70">
        <v>10</v>
      </c>
      <c r="B20" s="87" t="s">
        <v>86</v>
      </c>
    </row>
    <row r="21" spans="1:2" ht="12.75">
      <c r="A21" s="70">
        <v>12</v>
      </c>
      <c r="B21" s="87" t="s">
        <v>88</v>
      </c>
    </row>
    <row r="22" spans="1:2" ht="12.75">
      <c r="A22" s="70">
        <v>14</v>
      </c>
      <c r="B22" s="87" t="s">
        <v>90</v>
      </c>
    </row>
    <row r="23" spans="1:2" ht="12.75">
      <c r="A23" s="70">
        <v>15</v>
      </c>
      <c r="B23" s="87" t="s">
        <v>91</v>
      </c>
    </row>
    <row r="24" spans="1:2" ht="12.75">
      <c r="A24">
        <v>16</v>
      </c>
      <c r="B24" s="87"/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60" zoomScaleNormal="160" workbookViewId="0" topLeftCell="A13">
      <selection activeCell="D9" sqref="D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72" t="str">
        <f>Setup!A2</f>
        <v>Markets Implementaion Committee</v>
      </c>
      <c r="B1" s="75"/>
      <c r="C1" s="75"/>
      <c r="D1" s="75"/>
      <c r="E1" s="75"/>
      <c r="F1" s="75"/>
      <c r="G1" s="75"/>
      <c r="H1" s="75"/>
      <c r="I1" s="75"/>
    </row>
    <row r="2" spans="1:9" s="32" customFormat="1" ht="18">
      <c r="A2" s="73" t="str">
        <f>Setup!A5</f>
        <v>Local Considerations for Net CONE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/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14.75">
      <c r="A9" s="71">
        <v>2</v>
      </c>
      <c r="B9" s="8" t="s">
        <v>69</v>
      </c>
      <c r="C9" s="5"/>
      <c r="D9" s="7" t="s">
        <v>77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51">
      <c r="A10" s="71">
        <v>3</v>
      </c>
      <c r="B10" s="8" t="s">
        <v>68</v>
      </c>
      <c r="C10" s="5"/>
      <c r="D10" s="7" t="s">
        <v>71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71">
        <v>4</v>
      </c>
      <c r="B11" s="8" t="s">
        <v>72</v>
      </c>
      <c r="C11" s="5"/>
      <c r="D11" s="7" t="s">
        <v>70</v>
      </c>
      <c r="E11" s="5"/>
      <c r="F11" s="5"/>
      <c r="G11" s="5"/>
      <c r="H11" s="5"/>
      <c r="I11" s="5"/>
      <c r="J11" s="30"/>
      <c r="K11" s="30"/>
      <c r="L11" s="30"/>
      <c r="M11" s="31" t="s">
        <v>18</v>
      </c>
      <c r="N11" s="30"/>
      <c r="O11" s="30"/>
      <c r="P11" s="30"/>
      <c r="Q11" s="30"/>
      <c r="R11" s="30"/>
      <c r="S11" s="30"/>
      <c r="T11" s="30"/>
    </row>
    <row r="12" spans="1:20" ht="127.5">
      <c r="A12" s="71">
        <v>5</v>
      </c>
      <c r="B12" s="8" t="s">
        <v>73</v>
      </c>
      <c r="C12" s="5"/>
      <c r="D12" s="7" t="s">
        <v>74</v>
      </c>
      <c r="E12" s="5"/>
      <c r="F12" s="5"/>
      <c r="G12" s="5"/>
      <c r="H12" s="5"/>
      <c r="I12" s="5"/>
      <c r="J12" s="30"/>
      <c r="K12" s="30"/>
      <c r="L12" s="30"/>
      <c r="M12" s="31" t="s">
        <v>33</v>
      </c>
      <c r="N12" s="30"/>
      <c r="O12" s="30"/>
      <c r="P12" s="30"/>
      <c r="Q12" s="30"/>
      <c r="R12" s="30"/>
      <c r="S12" s="30"/>
      <c r="T12" s="30"/>
    </row>
    <row r="13" spans="1:20" ht="66.75" customHeight="1">
      <c r="A13" s="71">
        <v>6</v>
      </c>
      <c r="B13" s="8" t="s">
        <v>75</v>
      </c>
      <c r="C13" s="5"/>
      <c r="D13" s="6" t="s">
        <v>95</v>
      </c>
      <c r="E13" s="5"/>
      <c r="F13" s="5"/>
      <c r="G13" s="5"/>
      <c r="H13" s="5"/>
      <c r="I13" s="5"/>
      <c r="J13" s="30"/>
      <c r="K13" s="30"/>
      <c r="L13" s="30"/>
      <c r="M13" s="31" t="s">
        <v>31</v>
      </c>
      <c r="N13" s="30"/>
      <c r="O13" s="30"/>
      <c r="P13" s="30"/>
      <c r="Q13" s="30"/>
      <c r="R13" s="30"/>
      <c r="S13" s="30"/>
      <c r="T13" s="30"/>
    </row>
    <row r="14" spans="1:20" ht="12.75">
      <c r="A14" s="71">
        <v>7</v>
      </c>
      <c r="B14" s="6" t="s">
        <v>81</v>
      </c>
      <c r="C14" s="5"/>
      <c r="D14" s="7" t="s">
        <v>70</v>
      </c>
      <c r="E14" s="5"/>
      <c r="F14" s="5"/>
      <c r="G14" s="5"/>
      <c r="H14" s="5"/>
      <c r="I14" s="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89.25">
      <c r="A15" s="10">
        <v>8</v>
      </c>
      <c r="B15" s="6" t="s">
        <v>76</v>
      </c>
      <c r="C15" s="5"/>
      <c r="D15" s="7" t="s">
        <v>80</v>
      </c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79" t="s">
        <v>56</v>
      </c>
      <c r="B28" s="80"/>
      <c r="C28" s="80"/>
      <c r="D28" s="80"/>
      <c r="E28" s="80"/>
      <c r="F28" s="80"/>
      <c r="G28" s="80"/>
      <c r="H28" s="80"/>
      <c r="I28" s="81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$M$9:$M$11</formula1>
    </dataValidation>
    <dataValidation type="list" allowBlank="1" showInputMessage="1" showErrorMessage="1" sqref="C6:C20">
      <formula1>$M$11:$M$17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2" t="str">
        <f>Setup!A2</f>
        <v>Markets Implementaion Committee</v>
      </c>
      <c r="B1" s="72"/>
      <c r="C1" s="72"/>
      <c r="D1" s="33"/>
      <c r="E1" s="33"/>
      <c r="F1" s="33"/>
      <c r="G1" s="33"/>
      <c r="H1" s="33"/>
      <c r="I1" s="33"/>
    </row>
    <row r="2" spans="1:9" s="32" customFormat="1" ht="18">
      <c r="A2" s="73" t="str">
        <f>Setup!A5</f>
        <v>Local Considerations for Net CONE</v>
      </c>
      <c r="B2" s="73"/>
      <c r="C2" s="73"/>
      <c r="D2" s="33"/>
      <c r="E2" s="33"/>
      <c r="F2" s="33"/>
      <c r="G2" s="33"/>
      <c r="H2" s="33"/>
      <c r="I2" s="33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2" t="s">
        <v>8</v>
      </c>
      <c r="B6" s="83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0.25">
      <c r="A1" s="72" t="str">
        <f>Setup!A2</f>
        <v>Markets Implementaion Committee</v>
      </c>
      <c r="B1" s="72"/>
      <c r="C1" s="43"/>
    </row>
    <row r="2" spans="1:3" s="42" customFormat="1" ht="18">
      <c r="A2" s="73" t="str">
        <f>Setup!A5</f>
        <v>Local Considerations for Net CONE</v>
      </c>
      <c r="B2" s="73"/>
      <c r="C2" s="43"/>
    </row>
    <row r="3" spans="1:2" s="1" customFormat="1" ht="18">
      <c r="A3" s="74" t="s">
        <v>45</v>
      </c>
      <c r="B3" s="74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2" t="str">
        <f>Setup!A2</f>
        <v>Markets Implementaion Committee</v>
      </c>
      <c r="B1" s="75"/>
      <c r="C1" s="75"/>
      <c r="D1" s="75"/>
      <c r="E1" s="75"/>
      <c r="F1" s="75"/>
      <c r="G1" s="75"/>
      <c r="H1" s="75"/>
      <c r="I1" s="75"/>
    </row>
    <row r="2" spans="1:9" s="32" customFormat="1" ht="18">
      <c r="A2" s="73" t="str">
        <f>Setup!A5</f>
        <v>Local Considerations for Net CONE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6" t="s">
        <v>14</v>
      </c>
      <c r="E6" s="77"/>
      <c r="F6" s="77"/>
      <c r="G6" s="77"/>
      <c r="H6" s="77"/>
      <c r="I6" s="7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2" customFormat="1" ht="20.25">
      <c r="A1" s="72" t="str">
        <f>Setup!A2</f>
        <v>Markets Implementaion Committee</v>
      </c>
      <c r="B1" s="72"/>
      <c r="C1" s="72"/>
      <c r="D1" s="72"/>
      <c r="E1" s="72"/>
      <c r="F1" s="72"/>
      <c r="G1" s="72"/>
      <c r="H1" s="33"/>
      <c r="I1" s="33"/>
    </row>
    <row r="2" spans="1:9" s="32" customFormat="1" ht="18">
      <c r="A2" s="73" t="str">
        <f>Setup!A5</f>
        <v>Local Considerations for Net CONE</v>
      </c>
      <c r="B2" s="73"/>
      <c r="C2" s="73"/>
      <c r="D2" s="73"/>
      <c r="E2" s="73"/>
      <c r="F2" s="73"/>
      <c r="G2" s="73"/>
      <c r="H2" s="33"/>
      <c r="I2" s="33"/>
    </row>
    <row r="3" spans="1:9" ht="18">
      <c r="A3" s="74" t="s">
        <v>43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19" t="s">
        <v>59</v>
      </c>
    </row>
    <row r="5" spans="1:6" ht="41.25" customHeight="1">
      <c r="A5" s="19"/>
      <c r="B5" s="84" t="s">
        <v>29</v>
      </c>
      <c r="C5" s="85"/>
      <c r="D5" s="85"/>
      <c r="E5" s="85"/>
      <c r="F5" s="86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Markets Implementaion Committee</v>
      </c>
    </row>
    <row r="2" s="32" customFormat="1" ht="18">
      <c r="A2" s="35" t="str">
        <f>Setup!A5</f>
        <v>Local Considerations for Net CONE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2" t="str">
        <f>Setup!A2</f>
        <v>Markets Implementaion Committee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39" customFormat="1" ht="18">
      <c r="A2" s="73" t="str">
        <f>Setup!A5</f>
        <v>Local Considerations for Net CONE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39" customFormat="1" ht="18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2023-02-22T14:34:48Z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