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290" windowHeight="7920" tabRatio="886" firstSheet="3"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MTSL calc example" sheetId="7" r:id="rId7"/>
    <sheet name="MTSL Information" sheetId="8" r:id="rId8"/>
    <sheet name="Parking Lot" sheetId="9" r:id="rId9"/>
    <sheet name="Revision History" sheetId="10" r:id="rId10"/>
    <sheet name="Gen Substitute Request Attach C" sheetId="11" r:id="rId11"/>
  </sheets>
  <definedNames>
    <definedName name="_xlnm.Print_Area" localSheetId="3">'2a. Component Details'!$A$3:$C$12</definedName>
    <definedName name="_xlnm.Print_Area" localSheetId="10">'Gen Substitute Request Attach C'!$A$1:$O$85</definedName>
    <definedName name="_xlnm.Print_Titles" localSheetId="3">'2a. Component Details'!$3:$6</definedName>
  </definedNames>
  <calcPr fullCalcOnLoad="1"/>
</workbook>
</file>

<file path=xl/sharedStrings.xml><?xml version="1.0" encoding="utf-8"?>
<sst xmlns="http://schemas.openxmlformats.org/spreadsheetml/2006/main" count="318" uniqueCount="212">
  <si>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</si>
  <si>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</si>
  <si>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</si>
  <si>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</si>
  <si>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</si>
  <si>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</si>
  <si>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</si>
  <si>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</si>
  <si>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</si>
  <si>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</si>
  <si>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</si>
  <si>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</si>
  <si>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</si>
  <si>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</si>
  <si>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</si>
  <si>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</si>
  <si>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</si>
  <si>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</si>
  <si>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</si>
  <si>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</si>
  <si>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</si>
  <si>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</si>
  <si>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</si>
  <si>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</si>
  <si>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</si>
  <si>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</si>
  <si>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</si>
  <si>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</si>
  <si>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</si>
  <si>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</si>
  <si>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</si>
  <si>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</si>
  <si>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</si>
  <si>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</si>
  <si>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</si>
  <si>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</si>
  <si>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</si>
  <si>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</si>
  <si>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</si>
  <si>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</si>
  <si>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</si>
  <si>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</si>
  <si>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</si>
  <si>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</si>
  <si>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</si>
  <si>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</si>
  <si>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</si>
  <si>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</si>
  <si>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</si>
  <si>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</si>
  <si>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</si>
  <si>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</si>
  <si>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</si>
  <si>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</si>
  <si>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</si>
  <si>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</si>
  <si>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</si>
  <si>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</si>
  <si>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2a.</t>
  </si>
  <si>
    <t>Black Start Testing Requirements</t>
  </si>
  <si>
    <t>OATT Schedule 6A Black Start Service
M-12; Section 4.6 Black Start Service</t>
  </si>
  <si>
    <t>Not applicable</t>
  </si>
  <si>
    <t>2b.</t>
  </si>
  <si>
    <t>2c.</t>
  </si>
  <si>
    <t>M-12; Section 4.6.14; To collect monthly black start revenues, a unit must have a successful black start test on record with PJM within the last 13 months.</t>
  </si>
  <si>
    <t>M-12 Section 4.6.14 PJM Member Actions; Black Start Generation Owners will notify PJM Performance Compliance Blackstart@pjm.com, as well as the LCC in whose zone the black start unit operates, of expected black start test date.</t>
  </si>
  <si>
    <t>M-12 Section 4.6.14 PJM Member Actions;  Black Start Generation Owners will report Black Start Test results using the PJM Black Start Test Report Form displayed in Attachment C of this manual.  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</si>
  <si>
    <t>Schedule 6A Section 18 (page 8) "CRF" or "Capital Recovery Factor" is equal to the Levelized CRF based on the age of the Black Start Unit, which is modified to provide Black Start Service, as present in the CRF Table below:</t>
  </si>
  <si>
    <t>PJM BLACK START SUBSTITUTION REQUEST FORM</t>
  </si>
  <si>
    <r>
      <t xml:space="preserve">Black Start substitution request, attachment and related questions can be e-mailed to </t>
    </r>
    <r>
      <rPr>
        <b/>
        <sz val="12"/>
        <rFont val="Arial"/>
        <family val="2"/>
      </rPr>
      <t>blackstart@pjm.com</t>
    </r>
  </si>
  <si>
    <t>SECTION 1 : Black Start Unit Substitution</t>
  </si>
  <si>
    <t>CURRENT BLACK START GENERATING UNIT</t>
  </si>
  <si>
    <t>NAME:</t>
  </si>
  <si>
    <t>UNIT ID:</t>
  </si>
  <si>
    <t>BLACK START GENERATING UNIT REQUESTED FOR SUBSITUTION</t>
  </si>
  <si>
    <t>LAST VALID BLACKSTART TEST</t>
  </si>
  <si>
    <t>FOR SUBSTITUTION</t>
  </si>
  <si>
    <t>DATE:</t>
  </si>
  <si>
    <t>REQUESTED SUBSTITUTION DATE</t>
  </si>
  <si>
    <t xml:space="preserve">      Please notify PJM of Black Start Unit substitution request no later than 40 days prior to requested change.</t>
  </si>
  <si>
    <t>SECTION 2 : TECHNICAL JUSTIFICATION</t>
  </si>
  <si>
    <t>PLEASE PROVIDE TECHNICAL JUSTIFICATION OF BLACK START UNIT SUBSTITUTION:</t>
  </si>
  <si>
    <t>SECTION 3 : SUBSTITUTION FOLLOWUP (to be completed by PJM)</t>
  </si>
  <si>
    <t>Received Cost Form for Substitute Unit</t>
  </si>
  <si>
    <t>TO System Restoration Plan Updated</t>
  </si>
  <si>
    <t>SECTION 4 : SUBMISSION PROCEDURE</t>
  </si>
  <si>
    <r>
      <t xml:space="preserve">PLEASE SUBMIT THE FOLLOWING DATA IN ELECTRONIC FORM TO </t>
    </r>
    <r>
      <rPr>
        <b/>
        <sz val="12"/>
        <rFont val="Arial"/>
        <family val="2"/>
      </rPr>
      <t>blackstart@pjm.com</t>
    </r>
    <r>
      <rPr>
        <sz val="12"/>
        <rFont val="Arial"/>
        <family val="2"/>
      </rPr>
      <t xml:space="preserve"> </t>
    </r>
  </si>
  <si>
    <t>3b.</t>
  </si>
  <si>
    <t>4a.</t>
  </si>
  <si>
    <t>1a.</t>
  </si>
  <si>
    <t>Black Start Testing Requirements - periodicity of testing</t>
  </si>
  <si>
    <t xml:space="preserve">3a. </t>
  </si>
  <si>
    <r>
      <t xml:space="preserve">Black Start testing performance evaluation - </t>
    </r>
    <r>
      <rPr>
        <b/>
        <sz val="10"/>
        <color indexed="8"/>
        <rFont val="Arial"/>
        <family val="2"/>
      </rPr>
      <t>PJM Manual 12</t>
    </r>
  </si>
  <si>
    <r>
      <t>Black Start Unit substitution -</t>
    </r>
    <r>
      <rPr>
        <b/>
        <sz val="10"/>
        <color indexed="8"/>
        <rFont val="Arial"/>
        <family val="2"/>
      </rPr>
      <t xml:space="preserve"> PJM Manual 12</t>
    </r>
  </si>
  <si>
    <r>
      <t xml:space="preserve">Black Start Unit substitution - </t>
    </r>
    <r>
      <rPr>
        <b/>
        <sz val="10"/>
        <color indexed="8"/>
        <rFont val="Arial"/>
        <family val="2"/>
      </rPr>
      <t>PJM OATT Schedule 6A Section 10</t>
    </r>
  </si>
  <si>
    <r>
      <t xml:space="preserve">Black Start Capital Recovery Factor (CRF) - </t>
    </r>
    <r>
      <rPr>
        <b/>
        <sz val="10"/>
        <color indexed="8"/>
        <rFont val="Arial"/>
        <family val="2"/>
      </rPr>
      <t>PJM OATT Schedule 6A section 18</t>
    </r>
  </si>
  <si>
    <t>Remove Capital Recovery Factor Tables and references from Schedule 6A.  Update CRF Table on PJM's website: Billing, Settlements &amp; Credit under Black Start Revenue Requirements</t>
  </si>
  <si>
    <t>5a.</t>
  </si>
  <si>
    <t>Black Start Capital Recovery Factor (CRF) Table</t>
  </si>
  <si>
    <r>
      <t xml:space="preserve">Black Start Minimum Tank Suction Level (MTSL) - </t>
    </r>
    <r>
      <rPr>
        <b/>
        <sz val="10"/>
        <color indexed="8"/>
        <rFont val="Arial"/>
        <family val="2"/>
      </rPr>
      <t>PJM OATT Schedule 6A Section 18</t>
    </r>
  </si>
  <si>
    <t>Schedule 6A section 18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</si>
  <si>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6a.</t>
  </si>
  <si>
    <t>Fuel Storage Cost Calculation:
{MTSL + [(# Run Hours) * (Fuel Burn Rate)]} * (12 Month Forward Strip + Basis) * (Bond Rate)</t>
  </si>
  <si>
    <r>
      <t xml:space="preserve">M-12 Section 4.6.14 PJM Member Actions [Black Start Generation Owners will notify PJM Performance Compliance Blackstart@pjm.com, as well as the LCC in whose zone the black start unit operates, of expected black start test date. </t>
    </r>
    <r>
      <rPr>
        <sz val="10"/>
        <color indexed="10"/>
        <rFont val="Arial"/>
        <family val="2"/>
      </rPr>
      <t xml:space="preserve"> Proposed testing dates/times should be communicated via eDART to PJM Dispatch and the TO no later than 3 business days prior to the test.</t>
    </r>
  </si>
  <si>
    <t>5c.</t>
  </si>
  <si>
    <t>5b.</t>
  </si>
  <si>
    <t>Black Start Capital Recovery Factor (CRF) update periodicity</t>
  </si>
  <si>
    <t>Black Start Capital Recovery Factor (CRF) - Financial References</t>
  </si>
  <si>
    <t>M-12 Section 4.6.14 PJM Actions; PJM Performance Compliance Department will collect and analyze the Black Start Test data as described above from each black start unit to determine each unit's eligibility for Black Start Service payments.  PJM will notify the MOC or Unit Owner, as applicable, within five business days of test submittal of unit's failure.</t>
  </si>
  <si>
    <t>Black Start Capital Recovery Factor (CRF) used in Black Start recovery</t>
  </si>
  <si>
    <t>Current Schedule 6A CRF Table</t>
  </si>
  <si>
    <r>
      <t>Capital Recovery Factor (CRF) Table to be referenced on PJM's website.</t>
    </r>
    <r>
      <rPr>
        <sz val="10"/>
        <color indexed="8"/>
        <rFont val="Arial"/>
        <family val="2"/>
      </rPr>
      <t xml:space="preserve">  </t>
    </r>
  </si>
  <si>
    <r>
      <rPr>
        <i/>
        <u val="single"/>
        <sz val="10"/>
        <color indexed="8"/>
        <rFont val="Arial"/>
        <family val="2"/>
      </rPr>
      <t>Assumptions:</t>
    </r>
    <r>
      <rPr>
        <sz val="10"/>
        <color indexed="8"/>
        <rFont val="Arial"/>
        <family val="2"/>
      </rPr>
      <t xml:space="preserve"> Capital Recovery Factor based on a levelized pro forma for a 100MW Combustion Turbine for $1M,  2.5 percent inflation, 36 percent federal tax rate, 9 percent state tax rate, income tax rate 41 percent, 50 percent equity and 50 percent debt with a 7 percent interest rate, and a 12 percent internal rate of return on equity.</t>
    </r>
  </si>
  <si>
    <r>
      <t xml:space="preserve">M-12 Section 4.6.14 PJM Member Actions Black Start Generation Owners will report Black Start Test results using the PJM Black Start Test Report Form displayed in Attachment C of this manual.  </t>
    </r>
    <r>
      <rPr>
        <sz val="10"/>
        <color indexed="10"/>
        <rFont val="Arial"/>
        <family val="2"/>
      </rPr>
      <t>Test Results should be submitted within 14 days following the black start test or no later than the 25th of each month.</t>
    </r>
    <r>
      <rPr>
        <sz val="10"/>
        <color indexed="8"/>
        <rFont val="Arial"/>
        <family val="2"/>
      </rPr>
      <t xml:space="preserve">  </t>
    </r>
    <r>
      <rPr>
        <sz val="10"/>
        <color indexed="10"/>
        <rFont val="Arial"/>
        <family val="2"/>
      </rPr>
      <t xml:space="preserve">Units submitting successful tests after the 25th of the month may have their revenues deferred to the following month.  </t>
    </r>
    <r>
      <rPr>
        <sz val="10"/>
        <color indexed="8"/>
        <rFont val="Arial"/>
        <family val="2"/>
      </rPr>
      <t>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r>
  </si>
  <si>
    <r>
      <t xml:space="preserve">M-12; Section 4.6.14 To collect monthly black start revenues, a unit </t>
    </r>
    <r>
      <rPr>
        <sz val="10"/>
        <color indexed="10"/>
        <rFont val="Arial"/>
        <family val="2"/>
      </rPr>
      <t>compensated under Black Start Service,</t>
    </r>
    <r>
      <rPr>
        <sz val="10"/>
        <color indexed="8"/>
        <rFont val="Arial"/>
        <family val="2"/>
      </rPr>
      <t xml:space="preserve"> must have a successful black start test on record with PJM within the last 13 months. </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t>
    </r>
  </si>
  <si>
    <r>
      <t xml:space="preserve">Black Start Testing - </t>
    </r>
    <r>
      <rPr>
        <b/>
        <sz val="10"/>
        <color indexed="8"/>
        <rFont val="Arial"/>
        <family val="2"/>
      </rPr>
      <t xml:space="preserve">PJM OATT Schedule 6A; Section 12 </t>
    </r>
  </si>
  <si>
    <t>Schedule 6A Section 12. To verify that they can be started and operated without being connected to the Transmission System, Black Start Units designated as critical shall be tested annually in accordance with the PJM manuals.  The Black Start Unit owner shall determine the time of the annual test.</t>
  </si>
  <si>
    <r>
      <t xml:space="preserve">Black Start Testing - </t>
    </r>
    <r>
      <rPr>
        <b/>
        <sz val="10"/>
        <color indexed="8"/>
        <rFont val="Arial"/>
        <family val="2"/>
      </rPr>
      <t xml:space="preserve">PJM OATT Schedule 6A; Section 13 </t>
    </r>
  </si>
  <si>
    <t>Schedule 6A Section 13.  Compensation 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</si>
  <si>
    <r>
      <t xml:space="preserve">Schedule 6A Section 13.  Compensation </t>
    </r>
    <r>
      <rPr>
        <sz val="10"/>
        <color indexed="10"/>
        <rFont val="Arial"/>
        <family val="2"/>
      </rPr>
      <t xml:space="preserve">under this Schedule 6A </t>
    </r>
    <r>
      <rPr>
        <sz val="10"/>
        <color indexed="8"/>
        <rFont val="Arial"/>
        <family val="2"/>
      </rPr>
      <t>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r>
  </si>
  <si>
    <r>
      <t xml:space="preserve">Black Start Testing - </t>
    </r>
    <r>
      <rPr>
        <b/>
        <sz val="10"/>
        <color indexed="8"/>
        <rFont val="Arial"/>
        <family val="2"/>
      </rPr>
      <t>PJM OATT Schedule 6A; Section 14</t>
    </r>
  </si>
  <si>
    <t>Schedule 6A Section 14.  To receive Black Start Service revenues, a Black Start Unit must have a successful annual test on record with the Transmission Provider within the preceding 13 months.</t>
  </si>
  <si>
    <r>
      <t xml:space="preserve">Black Start Testing - </t>
    </r>
    <r>
      <rPr>
        <b/>
        <sz val="10"/>
        <color indexed="8"/>
        <rFont val="Arial"/>
        <family val="2"/>
      </rPr>
      <t>PJM OATT Schedule 6A; Section 15</t>
    </r>
  </si>
  <si>
    <t>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t>
  </si>
  <si>
    <t>If a Black Start Unit fails the annual test, the unit may be re-tested within a ten-day period without financial penalty.  If the Black Start Unit does not successfully re-test within that ten-day period, monthly Black Start Service revenues will be forfeited by that unit from the time of the unsuccessful test until such time as the unit passes an annual test.  If the Black Start Unit owner determines not to make the necessary repairs to enable the Black Start Unit to pass the annual test, the Black Start Unit owner will have failed to fulfill its commitment pursuant to section 5 or section 6 above, whichever is applicable, of this Schedule 6A and will be subject to the additional forfeiture of revenues set forth in section 6B of this Schedule 6A.</t>
  </si>
  <si>
    <t>PJM Operating Committee</t>
  </si>
  <si>
    <t>2d.</t>
  </si>
  <si>
    <t>2e.</t>
  </si>
  <si>
    <t>2f.</t>
  </si>
  <si>
    <r>
      <t xml:space="preserve">Black Start Fuel Storage Cost Calculation - </t>
    </r>
    <r>
      <rPr>
        <b/>
        <sz val="10"/>
        <color indexed="8"/>
        <rFont val="Arial"/>
        <family val="2"/>
      </rPr>
      <t>PJM OATT Schedule 6A section 18</t>
    </r>
  </si>
  <si>
    <r>
      <t xml:space="preserve">Black Start Fuel Storage Calculation definition for Black Start/Energy Tank Ratio - </t>
    </r>
    <r>
      <rPr>
        <b/>
        <sz val="10"/>
        <color indexed="8"/>
        <rFont val="Arial"/>
        <family val="2"/>
      </rPr>
      <t>PJM OATT Schedule 6A section 18</t>
    </r>
  </si>
  <si>
    <r>
      <t>Fuel Storage Cost Calculation:
{</t>
    </r>
    <r>
      <rPr>
        <sz val="10"/>
        <color indexed="10"/>
        <rFont val="Arial"/>
        <family val="2"/>
      </rPr>
      <t>(Black Start Energy Tank Ratio * MTSL</t>
    </r>
    <r>
      <rPr>
        <sz val="10"/>
        <color indexed="10"/>
        <rFont val="Arial"/>
        <family val="2"/>
      </rPr>
      <t>)</t>
    </r>
    <r>
      <rPr>
        <sz val="10"/>
        <color indexed="8"/>
        <rFont val="Arial"/>
        <family val="2"/>
      </rPr>
      <t xml:space="preserve"> + [(# Run Hours) * (Fuel Burn Rate)]} * (12 Month Forward Strip + Basis) * (Bond Rate)</t>
    </r>
  </si>
  <si>
    <t>Black Start Energy Tank Ratio = {(Unit Fuel Burn Rate * Minimum Run Hours) / (Tank Capacity - MTSL)}</t>
  </si>
  <si>
    <r>
      <t xml:space="preserve">Schedule 6A Section 14.  </t>
    </r>
    <r>
      <rPr>
        <strike/>
        <sz val="10"/>
        <color indexed="10"/>
        <rFont val="Arial"/>
        <family val="2"/>
      </rPr>
      <t>To receive Black Start Service revenues, a Black Start Unit must have a successful annual test on record with the Transmission Provider within the preceding 13 months.</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  A Black Start Unit receiving revenues under Section 5 or Section 6 above that does not have a successful annual test on record with the Transmission Provider within the preceding 13 months will not  qualify to receive Black Start Service revenues.</t>
    </r>
  </si>
  <si>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</si>
  <si>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</si>
  <si>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</si>
  <si>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</si>
  <si>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</si>
  <si>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</si>
  <si>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</si>
  <si>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</si>
  <si>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</si>
  <si>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</si>
  <si>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</si>
  <si>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</si>
  <si>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</si>
  <si>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</si>
  <si>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ACTUAL MTSL Example:  </t>
  </si>
  <si>
    <t xml:space="preserve">(to be used to enter MTSL in this workbook and submit to PJM) </t>
  </si>
  <si>
    <r>
      <rPr>
        <b/>
        <sz val="12"/>
        <rFont val="Arial"/>
        <family val="2"/>
      </rPr>
      <t>ACTUAL MTSL</t>
    </r>
    <r>
      <rPr>
        <sz val="12"/>
        <rFont val="Arial"/>
        <family val="2"/>
      </rPr>
      <t xml:space="preserve"> = 800,000 gals</t>
    </r>
  </si>
  <si>
    <t>Minimum Tank Suction Level (MTSL) - oil fired Black Start unit's storage tanks typically have an un-usable volume of oil called the Minimum Tanks Suction Level (MTSL)</t>
  </si>
  <si>
    <t>Estimate in determining the Black Start Energy Tank Ratio:</t>
  </si>
  <si>
    <r>
      <t>Fuel Storage Cost Calculation:
{</t>
    </r>
    <r>
      <rPr>
        <sz val="12"/>
        <color indexed="10"/>
        <rFont val="Arial"/>
        <family val="2"/>
      </rPr>
      <t>(Black Start Energy Tank Ratio * MTSL)</t>
    </r>
    <r>
      <rPr>
        <sz val="12"/>
        <color indexed="8"/>
        <rFont val="Arial"/>
        <family val="2"/>
      </rPr>
      <t xml:space="preserve"> + [(# Run Hours) * (Fuel Burn Rate)]} * (12 Month Forward Strip + Basis) * (Bond Rate)</t>
    </r>
  </si>
  <si>
    <t>Inputs:</t>
  </si>
  <si>
    <t>gallons</t>
  </si>
  <si>
    <t>Tank Capacity =</t>
  </si>
  <si>
    <t>MTSL =</t>
  </si>
  <si>
    <t>Unit Fuel Burn Rate =</t>
  </si>
  <si>
    <t>Minimum Run Hours =</t>
  </si>
  <si>
    <t>Total Black Start Fuel Burn</t>
  </si>
  <si>
    <t>Total Black Start Units =</t>
  </si>
  <si>
    <t>Total Black Start Fuel Burn =</t>
  </si>
  <si>
    <t>Calculation when one fuel tank utlized:</t>
  </si>
  <si>
    <t>unit(s)</t>
  </si>
  <si>
    <t>run hours</t>
  </si>
  <si>
    <t>Total Tank Capacity =</t>
  </si>
  <si>
    <t>Total MTSL =</t>
  </si>
  <si>
    <t xml:space="preserve">Minimum Run Hours per each unit = </t>
  </si>
  <si>
    <t>Black Start Energy Tank Ratio * MTSL =</t>
  </si>
  <si>
    <t>gallons (total MTSL of all storage tanks utilized by the Black Start Units)</t>
  </si>
  <si>
    <t>gallons (total tank capacity associated with storage tanks utilized by the Black Start Units)</t>
  </si>
  <si>
    <t>gallons per hour</t>
  </si>
  <si>
    <t>Calculation when more than one Black Start Unit sharing a tank:</t>
  </si>
  <si>
    <t>gallons per hour per unit</t>
  </si>
  <si>
    <t>Any questions, please email blackstart@pjm.com</t>
  </si>
  <si>
    <t>Black Start Problem Statement / Issue Charge: Black Start Unit Testing, CRF, Involuntary Termination, and Substitution Rules</t>
  </si>
  <si>
    <t>Black Start Energy Tank Ratio =</t>
  </si>
  <si>
    <t>Total Black Start Energy Tank Ratio =</t>
  </si>
  <si>
    <t xml:space="preserve"> </t>
  </si>
  <si>
    <t>5d.</t>
  </si>
  <si>
    <t>5e.</t>
  </si>
  <si>
    <t>Black Start Capital Recovery Factor (CRF) add to PJM M-15 (new section)</t>
  </si>
  <si>
    <r>
      <t>Schedule 6A Section 12. To verify that they can be started and operated without being connected to the Transmission System, Black Start Units</t>
    </r>
    <r>
      <rPr>
        <sz val="10"/>
        <rFont val="Arial"/>
        <family val="2"/>
      </rPr>
      <t xml:space="preserve"> designated as critical shall b</t>
    </r>
    <r>
      <rPr>
        <sz val="10"/>
        <color indexed="8"/>
        <rFont val="Arial"/>
        <family val="2"/>
      </rPr>
      <t xml:space="preserve">e tested annually in accordance with the </t>
    </r>
    <r>
      <rPr>
        <sz val="10"/>
        <color indexed="10"/>
        <rFont val="Arial"/>
        <family val="2"/>
      </rPr>
      <t xml:space="preserve">Tariff and the </t>
    </r>
    <r>
      <rPr>
        <sz val="10"/>
        <color indexed="8"/>
        <rFont val="Arial"/>
        <family val="2"/>
      </rPr>
      <t>PJM manuals.  The Black Start Unit owner</t>
    </r>
    <r>
      <rPr>
        <sz val="10"/>
        <color indexed="62"/>
        <rFont val="Arial"/>
        <family val="2"/>
      </rPr>
      <t xml:space="preserve"> </t>
    </r>
    <r>
      <rPr>
        <sz val="10"/>
        <color indexed="10"/>
        <rFont val="Arial"/>
        <family val="2"/>
      </rPr>
      <t>in coordination with</t>
    </r>
    <r>
      <rPr>
        <b/>
        <sz val="10"/>
        <color indexed="10"/>
        <rFont val="Arial"/>
        <family val="2"/>
      </rPr>
      <t xml:space="preserve"> </t>
    </r>
    <r>
      <rPr>
        <sz val="10"/>
        <color indexed="10"/>
        <rFont val="Arial"/>
        <family val="2"/>
      </rPr>
      <t>PJM</t>
    </r>
    <r>
      <rPr>
        <b/>
        <sz val="10"/>
        <color indexed="10"/>
        <rFont val="Arial"/>
        <family val="2"/>
      </rPr>
      <t xml:space="preserve"> </t>
    </r>
    <r>
      <rPr>
        <sz val="10"/>
        <color indexed="8"/>
        <rFont val="Arial"/>
        <family val="2"/>
      </rPr>
      <t>shall determine the time of the annual test.</t>
    </r>
  </si>
  <si>
    <r>
      <t xml:space="preserve">If a Black Start Unit fails the annual test, the unit may be re-tested within a ten-day period without financial penalty.  If the Black Start Unit does not successfully re-test within that ten-day period, monthly Black Start Service revenues </t>
    </r>
    <r>
      <rPr>
        <sz val="10"/>
        <color indexed="10"/>
        <rFont val="Arial"/>
        <family val="2"/>
      </rPr>
      <t>under this Schedule 6A</t>
    </r>
    <r>
      <rPr>
        <sz val="10"/>
        <color indexed="8"/>
        <rFont val="Arial"/>
        <family val="2"/>
      </rPr>
      <t xml:space="preserve"> will be forfeited by that unit from the time of the unsuccessful test until such time as the unit passes an annual test.  If the Black Start Unit owner </t>
    </r>
    <r>
      <rPr>
        <strike/>
        <sz val="10"/>
        <color indexed="10"/>
        <rFont val="Arial"/>
        <family val="2"/>
      </rPr>
      <t>determines</t>
    </r>
    <r>
      <rPr>
        <sz val="10"/>
        <color indexed="8"/>
        <rFont val="Arial"/>
        <family val="2"/>
      </rPr>
      <t xml:space="preserve"> </t>
    </r>
    <r>
      <rPr>
        <sz val="10"/>
        <color indexed="10"/>
        <rFont val="Arial"/>
        <family val="2"/>
      </rPr>
      <t>does</t>
    </r>
    <r>
      <rPr>
        <sz val="10"/>
        <color indexed="8"/>
        <rFont val="Arial"/>
        <family val="2"/>
      </rPr>
      <t xml:space="preserve"> not</t>
    </r>
    <r>
      <rPr>
        <strike/>
        <sz val="10"/>
        <color indexed="10"/>
        <rFont val="Arial"/>
        <family val="2"/>
      </rPr>
      <t xml:space="preserve"> to</t>
    </r>
    <r>
      <rPr>
        <sz val="10"/>
        <color indexed="8"/>
        <rFont val="Arial"/>
        <family val="2"/>
      </rPr>
      <t xml:space="preserve"> make the necessary repairs to enable the Black Start Unit to pass the annual test</t>
    </r>
    <r>
      <rPr>
        <sz val="10"/>
        <color indexed="10"/>
        <rFont val="Arial"/>
        <family val="2"/>
      </rPr>
      <t xml:space="preserve"> within 90 days of the due date for the annual test pursuant to section 14 above,</t>
    </r>
    <r>
      <rPr>
        <sz val="10"/>
        <color indexed="8"/>
        <rFont val="Arial"/>
        <family val="2"/>
      </rPr>
      <t xml:space="preserve"> the Black Start Unit </t>
    </r>
    <r>
      <rPr>
        <sz val="10"/>
        <color indexed="10"/>
        <rFont val="Arial"/>
        <family val="2"/>
      </rPr>
      <t>will immediately cease to qualify as a Black Start Unit, and, if applicable</t>
    </r>
    <r>
      <rPr>
        <sz val="10"/>
        <color indexed="8"/>
        <rFont val="Arial"/>
        <family val="2"/>
      </rPr>
      <t xml:space="preserve">, </t>
    </r>
    <r>
      <rPr>
        <strike/>
        <sz val="10"/>
        <color indexed="10"/>
        <rFont val="Arial"/>
        <family val="2"/>
      </rPr>
      <t xml:space="preserve"> owner</t>
    </r>
    <r>
      <rPr>
        <sz val="10"/>
        <color indexed="8"/>
        <rFont val="Arial"/>
        <family val="2"/>
      </rPr>
      <t xml:space="preserve"> will have failed to fulfill its commitment pursuant to section 5 or section 6 above, whichever is applicable, of this Schedule 6A and will be subject to the additional forfeiture of revenues set forth in section 6B of this Schedule 6A.  </t>
    </r>
    <r>
      <rPr>
        <sz val="10"/>
        <color indexed="10"/>
        <rFont val="Arial"/>
        <family val="2"/>
      </rPr>
      <t>Provided, however, the 90 day period may be extended</t>
    </r>
    <r>
      <rPr>
        <sz val="10"/>
        <color indexed="10"/>
        <rFont val="Arial"/>
        <family val="2"/>
      </rPr>
      <t xml:space="preserve"> up to one year</t>
    </r>
    <r>
      <rPr>
        <sz val="10"/>
        <color indexed="10"/>
        <rFont val="Arial"/>
        <family val="2"/>
      </rPr>
      <t xml:space="preserve"> by the Transmission Provider in accordance with the PJM Manuals.</t>
    </r>
    <r>
      <rPr>
        <sz val="10"/>
        <color indexed="8"/>
        <rFont val="Arial"/>
        <family val="2"/>
      </rPr>
      <t xml:space="preserve">  </t>
    </r>
    <r>
      <rPr>
        <sz val="10"/>
        <color indexed="10"/>
        <rFont val="Arial"/>
        <family val="2"/>
      </rPr>
      <t xml:space="preserve"> If the 90 day period is extended the Black Start Unit owner will continue to forfeit all revenues starting in the month of the first failed test until a successful test has been completed.   </t>
    </r>
  </si>
  <si>
    <r>
      <t xml:space="preserve">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  </t>
    </r>
    <r>
      <rPr>
        <sz val="10"/>
        <color indexed="10"/>
        <rFont val="Arial"/>
        <family val="2"/>
      </rPr>
      <t xml:space="preserve">If the Black Start Unit owner does not make the necessary repairs to enable the Black Start Unit to pass the annual test, the Black Start Unit will immediately cease to qualify as a Black Start Unit unless the 90 day period is extended </t>
    </r>
    <r>
      <rPr>
        <sz val="10"/>
        <color indexed="10"/>
        <rFont val="Arial"/>
        <family val="2"/>
      </rPr>
      <t xml:space="preserve">up to one year.   If the 90 day period is extended the black start unit owner will continue to forfeit all revenues starting in the month of the first failed test until a successful test has been completed.   </t>
    </r>
  </si>
  <si>
    <r>
      <t xml:space="preserve">M-12 Section 4.6.14 PJM Actions:  PJM Performance Compliance Department will work directly with the Black Start Unit owner to determine a schedule to complete repairs in order to return black start capability and successfully black start test.  Upon PJM acceptance, repair work to include, as necessary, documented equipment procurement, scheduled outage periods dedicated to repairs, and a monthly review with the Black Start Unit owner until work complete and successful black start testing. </t>
    </r>
    <r>
      <rPr>
        <sz val="10"/>
        <color indexed="10"/>
        <rFont val="Arial"/>
        <family val="2"/>
      </rPr>
      <t xml:space="preserve"> PJM will provide progress information to the IMM once received from the black start unit owner.</t>
    </r>
  </si>
  <si>
    <r>
      <t>M-12 Section 4.6.14 PJM Actions PJM Performance Compliance Department will collect and analyze the Black Start Test data as described above from each black start unit to determine each unit's eligibility for Black Start Service payments.  PJM will</t>
    </r>
    <r>
      <rPr>
        <b/>
        <sz val="10"/>
        <color indexed="62"/>
        <rFont val="Arial"/>
        <family val="2"/>
      </rPr>
      <t xml:space="preserve"> </t>
    </r>
    <r>
      <rPr>
        <sz val="10"/>
        <color indexed="10"/>
        <rFont val="Arial"/>
        <family val="2"/>
      </rPr>
      <t xml:space="preserve">endeavor </t>
    </r>
    <r>
      <rPr>
        <b/>
        <sz val="10"/>
        <color indexed="62"/>
        <rFont val="Arial"/>
        <family val="2"/>
      </rPr>
      <t>to</t>
    </r>
    <r>
      <rPr>
        <sz val="10"/>
        <color indexed="10"/>
        <rFont val="Arial"/>
        <family val="2"/>
      </rPr>
      <t xml:space="preserve"> </t>
    </r>
    <r>
      <rPr>
        <sz val="10"/>
        <color indexed="8"/>
        <rFont val="Arial"/>
        <family val="2"/>
      </rPr>
      <t xml:space="preserve">notify the MOC or Unit Owner, as applicable, within five business days of test submittal of unit's failure. </t>
    </r>
    <r>
      <rPr>
        <sz val="10"/>
        <color indexed="10"/>
        <rFont val="Arial"/>
        <family val="2"/>
      </rPr>
      <t xml:space="preserve"> PJM will provide black start test information to the IMM once received by from black start unit owner.</t>
    </r>
  </si>
  <si>
    <r>
      <t>M-12 Section 4.6.16  Black Start Service Unit Substitution.  A</t>
    </r>
    <r>
      <rPr>
        <b/>
        <sz val="10"/>
        <color indexed="10"/>
        <rFont val="Arial"/>
        <family val="2"/>
      </rPr>
      <t xml:space="preserve"> </t>
    </r>
    <r>
      <rPr>
        <sz val="10"/>
        <color indexed="10"/>
        <rFont val="Arial"/>
        <family val="2"/>
      </rPr>
      <t>generating unit capable of providing Black Start Service</t>
    </r>
    <r>
      <rPr>
        <b/>
        <sz val="10"/>
        <color indexed="10"/>
        <rFont val="Arial"/>
        <family val="2"/>
      </rPr>
      <t>,</t>
    </r>
    <r>
      <rPr>
        <sz val="10"/>
        <color indexed="10"/>
        <rFont val="Arial"/>
        <family val="2"/>
      </rPr>
      <t xml:space="preserve"> that is at the same Black Start Plant, is on the same voltage level and cranking path, </t>
    </r>
    <r>
      <rPr>
        <sz val="10"/>
        <color indexed="10"/>
        <rFont val="Arial"/>
        <family val="2"/>
      </rPr>
      <t xml:space="preserve">similar age unit, and provides equivalent Black Start Unit Capacity may be substituted for an existing Black Start Unit.  PJM will provide the IMM with documentation supporting any substitutions for a Black Start Unit.  The black start annual revenue requirement for a substituted unit(s) will be reviewed by the IMM and approved by PJM.  A new annual revenue requirement to be completed prior to substitution, and will not include any additional capital expenditures or increase in capital recovery commitment period.  All substitutions must have PJM and Transmission Owners approval before a substitution is made.
</t>
    </r>
    <r>
      <rPr>
        <sz val="10"/>
        <color indexed="10"/>
        <rFont val="Arial"/>
        <family val="2"/>
      </rPr>
      <t xml:space="preserve">
      * A Black Start Unit used as a substitute must have had a valid annual test within the previous 13 months.  Black Start testing for substitute units are to follow the testing guidelines and submittals as documented in this Manual.
      *  Black Start Unit substitutions may be permitted for other technical reasons provided by the generation owner.
      *  Black Start Unit substitutions can only be made once every twelve months.
</t>
    </r>
    <r>
      <rPr>
        <b/>
        <sz val="10"/>
        <color indexed="10"/>
        <rFont val="Arial"/>
        <family val="2"/>
      </rPr>
      <t xml:space="preserve">PJM Actions: </t>
    </r>
    <r>
      <rPr>
        <sz val="10"/>
        <color indexed="10"/>
        <rFont val="Arial"/>
        <family val="2"/>
      </rPr>
      <t xml:space="preserve">
   * Review non-critical black start test submittals and update the testing status with the impacted Transmission Owner(s).
   * Review requests for black start unit substitution to determine black start capability and receive concurrence with the impacted Transmission Owner(s). 
  </t>
    </r>
    <r>
      <rPr>
        <b/>
        <sz val="10"/>
        <color indexed="62"/>
        <rFont val="Arial"/>
        <family val="2"/>
      </rPr>
      <t xml:space="preserve"> * </t>
    </r>
    <r>
      <rPr>
        <sz val="10"/>
        <color indexed="10"/>
        <rFont val="Arial"/>
        <family val="2"/>
      </rPr>
      <t xml:space="preserve">Review annual revenue requirement with IMM and approve by PJM
   </t>
    </r>
    <r>
      <rPr>
        <sz val="10"/>
        <color indexed="10"/>
        <rFont val="Arial"/>
        <family val="2"/>
      </rPr>
      <t xml:space="preserve">
</t>
    </r>
    <r>
      <rPr>
        <b/>
        <sz val="10"/>
        <color indexed="10"/>
        <rFont val="Arial"/>
        <family val="2"/>
      </rPr>
      <t>PJM TO Member Actions:</t>
    </r>
    <r>
      <rPr>
        <sz val="10"/>
        <color indexed="10"/>
        <rFont val="Arial"/>
        <family val="2"/>
      </rPr>
      <t xml:space="preserve">
   * Add Black Start Unit capability to the impacted Transmission Owner(s) System Restoration Plan(s).
</t>
    </r>
    <r>
      <rPr>
        <b/>
        <sz val="10"/>
        <color indexed="10"/>
        <rFont val="Arial"/>
        <family val="2"/>
      </rPr>
      <t xml:space="preserve">PJM GO Members:
   * </t>
    </r>
    <r>
      <rPr>
        <sz val="10"/>
        <color indexed="10"/>
        <rFont val="Arial"/>
        <family val="2"/>
      </rPr>
      <t>Substitution requests are to be submitted with 40 days notice.
   * Request Black Start Unit substitution to PJM using the PJM Black Start Substitution Request Form (Attachment C).
   * Submit substituted unit formulaic cost data to PJM and IMM using the PJM Black Start Formulaic Cost Data Form (Attachment C).</t>
    </r>
  </si>
  <si>
    <t xml:space="preserve"> At the time of Black Start Unit in-service date and updated annually (April 1st).    The annual revenue requirement update in May will use the April 1st CRF.  The new annual revenue requirement will be effective June 1st.</t>
  </si>
  <si>
    <r>
      <t xml:space="preserve">Schedule 6A section 18  "MTSL" is the 'minimum tank suction level" </t>
    </r>
    <r>
      <rPr>
        <sz val="10"/>
        <rFont val="Arial"/>
        <family val="2"/>
      </rPr>
      <t xml:space="preserve">and shall apply </t>
    </r>
    <r>
      <rPr>
        <sz val="10"/>
        <color indexed="10"/>
        <rFont val="Arial"/>
        <family val="2"/>
      </rPr>
      <t xml:space="preserve">to oil fired Black Start Unit's storage tanks that typically have an un-usable volume of oil </t>
    </r>
    <r>
      <rPr>
        <strike/>
        <sz val="10"/>
        <color indexed="10"/>
        <rFont val="Arial"/>
        <family val="2"/>
      </rPr>
      <t>where no direct current pumps are available for the Black Start Unit.</t>
    </r>
    <r>
      <rPr>
        <sz val="10"/>
        <rFont val="Arial"/>
        <family val="2"/>
      </rPr>
      <t xml:space="preserve">  In the case where </t>
    </r>
    <r>
      <rPr>
        <sz val="10"/>
        <color indexed="62"/>
        <rFont val="Arial"/>
        <family val="2"/>
      </rPr>
      <t xml:space="preserve">a </t>
    </r>
    <r>
      <rPr>
        <strike/>
        <sz val="10"/>
        <color indexed="10"/>
        <rFont val="Arial"/>
        <family val="2"/>
      </rPr>
      <t>more than one</t>
    </r>
    <r>
      <rPr>
        <sz val="10"/>
        <color indexed="10"/>
        <rFont val="Arial"/>
        <family val="2"/>
      </rPr>
      <t xml:space="preserve"> </t>
    </r>
    <r>
      <rPr>
        <sz val="10"/>
        <rFont val="Arial"/>
        <family val="2"/>
      </rPr>
      <t xml:space="preserve">Black Start Unit shares a common fuel tank, </t>
    </r>
    <r>
      <rPr>
        <sz val="10"/>
        <color indexed="10"/>
        <rFont val="Arial"/>
        <family val="2"/>
      </rPr>
      <t xml:space="preserve">the Black Start Unit will be eligible for recovery of the Black Start/Energy Tank Ratio of the MTSL in its fuel storage calculation </t>
    </r>
    <r>
      <rPr>
        <strike/>
        <sz val="10"/>
        <color indexed="10"/>
        <rFont val="Arial"/>
        <family val="2"/>
      </rPr>
      <t>only one Black Start Unit will be eligible for the recovery of this volume in its fuel storage calculation.  The MTSL for the other Black Start Unit(s) sharing the common fuel tank shall be zero.</t>
    </r>
  </si>
  <si>
    <r>
      <t>Black Start Energy Tank Ratio = {(</t>
    </r>
    <r>
      <rPr>
        <sz val="10"/>
        <color indexed="10"/>
        <rFont val="Arial"/>
        <family val="2"/>
      </rPr>
      <t>Fuel Burn Rate * Minimum Run Hours) / (Tank Capacity - MTSL)}</t>
    </r>
  </si>
  <si>
    <t>A   PJM</t>
  </si>
  <si>
    <r>
      <t>Black Start capital recovery will be calculated using the CRF rates at the time of the Black Star</t>
    </r>
    <r>
      <rPr>
        <sz val="10"/>
        <color indexed="10"/>
        <rFont val="Arial"/>
        <family val="2"/>
      </rPr>
      <t>t in-service d</t>
    </r>
    <r>
      <rPr>
        <sz val="10"/>
        <color indexed="10"/>
        <rFont val="Arial"/>
        <family val="2"/>
      </rPr>
      <t>ate; and updated annually to reflect changes in federal tax rate, average state tax. and interest rates defined in the Cost Development Guidelines</t>
    </r>
    <r>
      <rPr>
        <sz val="10"/>
        <color indexed="10"/>
        <rFont val="Arial"/>
        <family val="2"/>
      </rPr>
      <t xml:space="preserve">.   </t>
    </r>
    <r>
      <rPr>
        <sz val="10"/>
        <color indexed="10"/>
        <rFont val="Arial"/>
        <family val="2"/>
      </rPr>
      <t>Existing Black Start Units under a capital recovery rate to continue to use existing CRF rates.  Current Black Start Units receiving capital cost recovery and units selected in recent RFPs to remain on the current Tariff rates.</t>
    </r>
  </si>
  <si>
    <t>N/A</t>
  </si>
  <si>
    <t xml:space="preserve">Substitution of a black start unit should be permitted only under very specific circumstances and with defined conditions.
A second unit at the same location, connected to the same bus.
Review of costs of old and new units to ensure no overpayment.
Cost reductions possible.
</t>
  </si>
  <si>
    <r>
      <t xml:space="preserve">  
Capital Recovery Factor Assumptions: based on an assumed 100MW Combustion Turbine with a $1M capital investment, using current tax depreciation rates as established by U.S. Internal Revenue Service, average state corporate income tax rate, 50 percent equity and 50 percent debt, with interest rate determined by Moody's Utility Index for bonds rated Baa1 and  return on equity </t>
    </r>
    <r>
      <rPr>
        <b/>
        <sz val="10"/>
        <color indexed="10"/>
        <rFont val="Arial"/>
        <family val="2"/>
      </rPr>
      <t>of 12%</t>
    </r>
    <r>
      <rPr>
        <sz val="10"/>
        <color indexed="10"/>
        <rFont val="Arial"/>
        <family val="2"/>
      </rPr>
      <t>.</t>
    </r>
  </si>
  <si>
    <t>Updated to apply interest rate  In Moody's Utility index bond rate Baa1 (for the debt rate) at the time of construction and tax laws that apply to the investment  in and operation of the black start unit(s).</t>
  </si>
  <si>
    <r>
      <t xml:space="preserve">  
Capital Recovery Factor Assumptions: based on an assumed 100MW Combustion Turbine with a $1M capital investment, using current tax depreciation rates as established by U.S. Internal Revenue Service,</t>
    </r>
    <r>
      <rPr>
        <sz val="10"/>
        <color indexed="62"/>
        <rFont val="Arial"/>
        <family val="2"/>
      </rPr>
      <t xml:space="preserve"> </t>
    </r>
    <r>
      <rPr>
        <sz val="10"/>
        <color indexed="10"/>
        <rFont val="Arial"/>
        <family val="2"/>
      </rPr>
      <t>a</t>
    </r>
    <r>
      <rPr>
        <sz val="10"/>
        <color indexed="10"/>
        <rFont val="Arial"/>
        <family val="2"/>
      </rPr>
      <t>verage state income tax rate, 50 percent equity and 50 percent debt, with interest rate determined by quadrennial Net Cone</t>
    </r>
    <r>
      <rPr>
        <strike/>
        <sz val="10"/>
        <color indexed="10"/>
        <rFont val="Arial"/>
        <family val="2"/>
      </rPr>
      <t>,</t>
    </r>
    <r>
      <rPr>
        <sz val="10"/>
        <color indexed="10"/>
        <rFont val="Arial"/>
        <family val="2"/>
      </rPr>
      <t xml:space="preserve">  and return on equity of 12%.</t>
    </r>
  </si>
  <si>
    <t>B  IMM</t>
  </si>
  <si>
    <t>Schedule 6A Section 10.  No more than one Black Start Unit at a Black Start Plant may be subject to planned maintenance at any one time.  This restriction excludes outages on common plant equipment that may make all units unavailable.   A Black Start Unit not currently designated as critical and on the same voltage level may be substituted for a Black Start Unit that is subject to a planned outage to permit a concurrent planned outage of another critical Black Start Unit at the Black Start Plant to begin.  The Black Start Unit used as a substitute must have had a valid annual test within the previous 12  months.</t>
  </si>
  <si>
    <r>
      <t>Schedule 6A Section 10.  No more than one Black Start Unit at a Black Start Plant may be subject to</t>
    </r>
    <r>
      <rPr>
        <strike/>
        <sz val="10"/>
        <color indexed="10"/>
        <rFont val="Arial"/>
        <family val="2"/>
      </rPr>
      <t xml:space="preserve"> planned maintenance</t>
    </r>
    <r>
      <rPr>
        <sz val="10"/>
        <color indexed="8"/>
        <rFont val="Arial"/>
        <family val="2"/>
      </rPr>
      <t xml:space="preserve"> </t>
    </r>
    <r>
      <rPr>
        <sz val="10"/>
        <color indexed="10"/>
        <rFont val="Arial"/>
        <family val="2"/>
      </rPr>
      <t xml:space="preserve">a Planned or Maintenance Outage </t>
    </r>
    <r>
      <rPr>
        <sz val="10"/>
        <color indexed="8"/>
        <rFont val="Arial"/>
        <family val="2"/>
      </rPr>
      <t xml:space="preserve">at any one time </t>
    </r>
    <r>
      <rPr>
        <sz val="10"/>
        <color indexed="10"/>
        <rFont val="Arial"/>
        <family val="2"/>
      </rPr>
      <t>without written approval of the Transmission Provider and the Transmission Owner in the Zone receiving Black Start Service from the Black Start Plant.</t>
    </r>
    <r>
      <rPr>
        <sz val="10"/>
        <color indexed="8"/>
        <rFont val="Arial"/>
        <family val="2"/>
      </rPr>
      <t xml:space="preserve">  This restriction excludes outages on common plant equipment that may make all units unavailable.   A </t>
    </r>
    <r>
      <rPr>
        <strike/>
        <sz val="10"/>
        <color indexed="10"/>
        <rFont val="Arial"/>
        <family val="2"/>
      </rPr>
      <t>Black Start Unit not currently designated as critical</t>
    </r>
    <r>
      <rPr>
        <sz val="10"/>
        <color indexed="8"/>
        <rFont val="Arial"/>
        <family val="2"/>
      </rPr>
      <t xml:space="preserve"> </t>
    </r>
    <r>
      <rPr>
        <sz val="10"/>
        <color indexed="10"/>
        <rFont val="Arial"/>
        <family val="2"/>
      </rPr>
      <t xml:space="preserve">generating unit capable of providing Black Start Service </t>
    </r>
    <r>
      <rPr>
        <strike/>
        <sz val="10"/>
        <color indexed="10"/>
        <rFont val="Arial"/>
        <family val="2"/>
      </rPr>
      <t xml:space="preserve"> and on the same voltage level </t>
    </r>
    <r>
      <rPr>
        <sz val="10"/>
        <color indexed="8"/>
        <rFont val="Arial"/>
        <family val="2"/>
      </rPr>
      <t xml:space="preserve">may be substituted for a Black Start Unit that is subject to a planned outage to permit a concurrent planned outage of another critical Black Start Unit at the </t>
    </r>
    <r>
      <rPr>
        <sz val="10"/>
        <color indexed="10"/>
        <rFont val="Arial"/>
        <family val="2"/>
      </rPr>
      <t>same</t>
    </r>
    <r>
      <rPr>
        <sz val="10"/>
        <color indexed="8"/>
        <rFont val="Arial"/>
        <family val="2"/>
      </rPr>
      <t xml:space="preserve"> Black Start Plant</t>
    </r>
    <r>
      <rPr>
        <strike/>
        <sz val="10"/>
        <color indexed="10"/>
        <rFont val="Arial"/>
        <family val="2"/>
      </rPr>
      <t xml:space="preserve"> to begin</t>
    </r>
    <r>
      <rPr>
        <sz val="10"/>
        <color indexed="8"/>
        <rFont val="Arial"/>
        <family val="2"/>
      </rPr>
      <t xml:space="preserve">. The </t>
    </r>
    <r>
      <rPr>
        <sz val="10"/>
        <color indexed="10"/>
        <rFont val="Arial"/>
        <family val="2"/>
      </rPr>
      <t>substituted</t>
    </r>
    <r>
      <rPr>
        <b/>
        <sz val="10"/>
        <color indexed="62"/>
        <rFont val="Arial"/>
        <family val="2"/>
      </rPr>
      <t xml:space="preserve"> </t>
    </r>
    <r>
      <rPr>
        <sz val="10"/>
        <color indexed="8"/>
        <rFont val="Arial"/>
        <family val="2"/>
      </rPr>
      <t xml:space="preserve">Black Start Unit </t>
    </r>
    <r>
      <rPr>
        <sz val="10"/>
        <color indexed="10"/>
        <rFont val="Arial"/>
        <family val="2"/>
      </rPr>
      <t xml:space="preserve">will not require additional capital expenditures and will not increase the current capital recovery commitment period, must be connected at the same voltage level and cranking path, similar age unit, provide equivalent Black Start Service, and must </t>
    </r>
    <r>
      <rPr>
        <sz val="10"/>
        <color indexed="8"/>
        <rFont val="Arial"/>
        <family val="2"/>
      </rPr>
      <t>have had a valid annual test within the previous 1</t>
    </r>
    <r>
      <rPr>
        <strike/>
        <sz val="10"/>
        <color indexed="10"/>
        <rFont val="Arial"/>
        <family val="2"/>
      </rPr>
      <t>2</t>
    </r>
    <r>
      <rPr>
        <sz val="10"/>
        <color indexed="8"/>
        <rFont val="Arial"/>
        <family val="2"/>
      </rPr>
      <t>3  months.</t>
    </r>
    <r>
      <rPr>
        <sz val="10"/>
        <color indexed="10"/>
        <rFont val="Arial"/>
        <family val="2"/>
      </rPr>
      <t xml:space="preserve"> Black Start Unit substitutions may be permitted for reasons other than planned outages if requested by the Black Start Unit owner and approved by the Transmission Provider.   Provided, however, requests for Black Start Unit substitutions must be supported by documentation and information demonstrating operational or technical reasons for the substitution satisfactory to the Transmission Provider and may only occur once within a 12 month period.</t>
    </r>
  </si>
  <si>
    <r>
      <t xml:space="preserve">M-15 add New Section:  Annual Capital Recovery Factor Requirements
CRF calculated at the Black Start in-service date:
     o Depreciation as applicable under the tax code 
     o Current Federal Tax Rate
     o Average State Tax Rate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Future selected Black Start Units shall continue to provide Black Start Service after the initial capital cost recovery period for the remaining life of the black start equipment unless:
     o Unit retirement / deactivation with at least one year's notice
     o Expiration of a state, federal, or other governmental agency permit(s) required for Black Start Service, with at least one year's notice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</si>
  <si>
    <r>
      <t xml:space="preserve">M-15 add New Section:  Annual Capital Recovery Factor Requirements
CRF calculated at the Black Start in-service date:
     o Depreciation as applicable under the tax code 
     o Current Federal Tax Rate
     o Average State Tax Rate
     o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20-Year Minimum Commitment period, and may be greater if Black Start Unit commits to a longer commitment period in RFP process.
     o Requires a minimum of one year advance notice if existing Black Start early 
     o Unit retirement / deactivation
     o Expiration of a state, federal, or other governmental agency permit(s) required for Black Start Service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</si>
  <si>
    <t>C  PJM Option #1</t>
  </si>
  <si>
    <t>D   Dominion Energy</t>
  </si>
  <si>
    <t>Same as PJM</t>
  </si>
  <si>
    <r>
      <t xml:space="preserve">Updated CRF rates for new </t>
    </r>
    <r>
      <rPr>
        <strike/>
        <sz val="10"/>
        <color indexed="10"/>
        <rFont val="Arial"/>
        <family val="2"/>
      </rPr>
      <t xml:space="preserve">and existing </t>
    </r>
    <r>
      <rPr>
        <sz val="10"/>
        <color indexed="10"/>
        <rFont val="Arial"/>
        <family val="2"/>
      </rPr>
      <t>black start units to reflect the tax laws and interest rate applicable to the unit at time of recovery.  CRF rates to reflect the tax rates, depreciation rules and interest rate (Moody's utility bond rate Baa1) that are consistent with the recovery period.  Units need to commit to black start service for the life of the unit.  There should only be a 10 year and 20 year recovery period.</t>
    </r>
  </si>
  <si>
    <r>
      <t xml:space="preserve">M-15 add New Section:  Annual Capital Recovery Factor Requirements
CRF calculated at the Black Start in-service date:
     o Depreciation as applicable under the tax code 
     o Current Federal Tax Rate
     o Average State Tax Rate
     o Interest Rate - quadrennial Net CONE "significant change protection" as described in annual updates
     o 50 Percent Equity
     o 50 percent Debt 
     o PJM 5, 10, 15, &amp; 20 year recovery period based on unit age at the time of unit entering Black Start Service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1. The Minimum Commitment period </t>
    </r>
    <r>
      <rPr>
        <sz val="10"/>
        <color indexed="30"/>
        <rFont val="Arial"/>
        <family val="2"/>
      </rPr>
      <t>for New Black Start Resources will be equal to the existing CRF recovery period plus 3 years</t>
    </r>
    <r>
      <rPr>
        <sz val="10"/>
        <color indexed="10"/>
        <rFont val="Arial"/>
        <family val="2"/>
      </rPr>
      <t xml:space="preserve"> with a maximum commitment of 20 years, and may be greater if Black Start Unit commits to a longer commitment period in RFP process.
2. Release of a New Black Start Resource from its Black Start commitment requires a minimum </t>
    </r>
    <r>
      <rPr>
        <sz val="10"/>
        <color indexed="10"/>
        <rFont val="Arial"/>
        <family val="2"/>
      </rPr>
      <t xml:space="preserve">of </t>
    </r>
    <r>
      <rPr>
        <strike/>
        <sz val="10"/>
        <color indexed="62"/>
        <rFont val="Arial"/>
        <family val="2"/>
      </rPr>
      <t>three</t>
    </r>
    <r>
      <rPr>
        <sz val="10"/>
        <color indexed="62"/>
        <rFont val="Arial"/>
        <family val="2"/>
      </rPr>
      <t xml:space="preserve"> one years advance notice</t>
    </r>
    <r>
      <rPr>
        <sz val="10"/>
        <color indexed="10"/>
        <rFont val="Arial"/>
        <family val="2"/>
      </rPr>
      <t xml:space="preserve"> submitted by the market seller to PJM and the IMM and forfeiture of its remaining capital recovery if it is before its CRF recovery period.  A market seller may remove a resource from its Black Start obligation for any of the four defined reasons below: 
1. Unit retirement / deactivation
2. Expiration of a state, federal, or other governmental agency permit(s) required for Black Start Service
3. Additional capital is required to maintain Black Start Service (in this case, the unit will apply through the Black Start RFP process and only continue if selected)
4. PJM terminates Black Start Service (requires a one year advance notice if testing is up-to-date)
Current and recently selected Black Start Units on the capital recovery rate continue service through current Schedule 6A termination rules.</t>
    </r>
  </si>
  <si>
    <t xml:space="preserve"> E    CAPS Proposal</t>
  </si>
  <si>
    <t xml:space="preserve">Same as PJM
</t>
  </si>
  <si>
    <t>Updated CRF rates for new and existing black start units to reflect the tax laws and interest rate applicable to the unit at time of recovery.  CRF rates to reflect the tax rates, depreciation rules and interest rate that are consistent with the recovery period.  Units need to commit to black start service for the life of the unit.  
UPDATED CRF APPLY TO ALL RESOURCES ON A GOING FORWARD BASIS.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</si>
</sst>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ss"/>
    <numFmt numFmtId="169" formatCode="mm\ /\ dd\ /\ yyyy"/>
    <numFmt numFmtId="170" formatCode="_(* #,##0.0_);_(* \(#,##0.0\);_(* &quot;-&quot;??_);_(@_)"/>
    <numFmt numFmtId="171" formatCode="_(* #,##0_);_(* \(#,##0\);_(* &quot;-&quot;??_);_(@_)"/>
  </numFmts>
  <fonts count="6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i/>
      <u val="single"/>
      <sz val="10"/>
      <color indexed="8"/>
      <name val="Arial"/>
      <family val="2"/>
    </font>
    <font>
      <b/>
      <sz val="10"/>
      <color indexed="10"/>
      <name val="Arial"/>
      <family val="2"/>
    </font>
    <font>
      <b/>
      <sz val="18"/>
      <name val="Arial"/>
      <family val="2"/>
    </font>
    <font>
      <sz val="12"/>
      <name val="Arial"/>
      <family val="2"/>
    </font>
    <font>
      <b/>
      <sz val="12"/>
      <name val="Arial"/>
      <family val="2"/>
    </font>
    <font>
      <b/>
      <i/>
      <sz val="12"/>
      <name val="Arial"/>
      <family val="2"/>
    </font>
    <font>
      <i/>
      <sz val="12"/>
      <name val="Arial"/>
      <family val="2"/>
    </font>
    <font>
      <i/>
      <sz val="10"/>
      <name val="Arial"/>
      <family val="2"/>
    </font>
    <font>
      <u val="single"/>
      <sz val="12"/>
      <name val="Arial"/>
      <family val="2"/>
    </font>
    <font>
      <u val="single"/>
      <sz val="10"/>
      <name val="Arial"/>
      <family val="2"/>
    </font>
    <font>
      <b/>
      <sz val="10"/>
      <color indexed="8"/>
      <name val="Arial"/>
      <family val="2"/>
    </font>
    <font>
      <strike/>
      <sz val="10"/>
      <color indexed="10"/>
      <name val="Arial"/>
      <family val="2"/>
    </font>
    <font>
      <sz val="12"/>
      <color indexed="8"/>
      <name val="Arial"/>
      <family val="2"/>
    </font>
    <font>
      <sz val="12"/>
      <color indexed="10"/>
      <name val="Arial"/>
      <family val="2"/>
    </font>
    <font>
      <sz val="10"/>
      <color indexed="62"/>
      <name val="Arial"/>
      <family val="2"/>
    </font>
    <font>
      <b/>
      <sz val="10"/>
      <color indexed="62"/>
      <name val="Arial"/>
      <family val="2"/>
    </font>
    <font>
      <sz val="16"/>
      <color indexed="8"/>
      <name val="Arial Narrow"/>
      <family val="2"/>
    </font>
    <font>
      <b/>
      <i/>
      <sz val="14"/>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2"/>
      <color indexed="8"/>
      <name val="Arial"/>
      <family val="2"/>
    </font>
    <font>
      <b/>
      <i/>
      <u val="single"/>
      <sz val="12"/>
      <color indexed="8"/>
      <name val="Arial"/>
      <family val="2"/>
    </font>
    <font>
      <b/>
      <sz val="16"/>
      <color indexed="8"/>
      <name val="Arial"/>
      <family val="2"/>
    </font>
    <font>
      <b/>
      <sz val="14"/>
      <color indexed="8"/>
      <name val="Arial"/>
      <family val="2"/>
    </font>
    <font>
      <sz val="10"/>
      <color indexed="8"/>
      <name val="Arial Narrow"/>
      <family val="2"/>
    </font>
    <font>
      <u val="single"/>
      <sz val="10"/>
      <color indexed="12"/>
      <name val="Arial"/>
      <family val="2"/>
    </font>
    <font>
      <u val="single"/>
      <sz val="10"/>
      <color indexed="20"/>
      <name val="Arial"/>
      <family val="2"/>
    </font>
    <font>
      <b/>
      <sz val="10"/>
      <color indexed="9"/>
      <name val="Arial"/>
      <family val="2"/>
    </font>
    <font>
      <i/>
      <sz val="10"/>
      <color indexed="10"/>
      <name val="Arial"/>
      <family val="2"/>
    </font>
    <font>
      <sz val="10"/>
      <color indexed="30"/>
      <name val="Arial"/>
      <family val="2"/>
    </font>
    <font>
      <strike/>
      <sz val="10"/>
      <color indexed="6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51">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4" tint="0.7999200224876404"/>
        <bgColor indexed="64"/>
      </patternFill>
    </fill>
    <fill>
      <patternFill patternType="solid">
        <fgColor theme="4" tint="0.5999299883842468"/>
        <bgColor indexed="64"/>
      </patternFill>
    </fill>
    <fill>
      <patternFill patternType="solid">
        <fgColor theme="3" tint="0.599900007247924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50" fillId="38" borderId="0" applyNumberFormat="0" applyBorder="0" applyAlignment="0" applyProtection="0"/>
    <xf numFmtId="0" fontId="51" fillId="39" borderId="1" applyNumberFormat="0" applyAlignment="0" applyProtection="0"/>
    <xf numFmtId="0" fontId="34"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3" fillId="0" borderId="0" applyNumberFormat="0" applyFill="0" applyBorder="0" applyAlignment="0" applyProtection="0"/>
    <xf numFmtId="0" fontId="53" fillId="41"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32" fillId="0" borderId="0" applyNumberFormat="0" applyFill="0" applyBorder="0" applyAlignment="0" applyProtection="0"/>
    <xf numFmtId="0" fontId="57" fillId="42" borderId="1" applyNumberFormat="0" applyAlignment="0" applyProtection="0"/>
    <xf numFmtId="0" fontId="58" fillId="0" borderId="7" applyNumberFormat="0" applyFill="0" applyAlignment="0" applyProtection="0"/>
    <xf numFmtId="0" fontId="59" fillId="43" borderId="0" applyNumberFormat="0" applyBorder="0" applyAlignment="0" applyProtection="0"/>
    <xf numFmtId="0" fontId="3" fillId="0" borderId="0">
      <alignment/>
      <protection/>
    </xf>
    <xf numFmtId="0" fontId="0" fillId="44" borderId="8" applyNumberFormat="0" applyFont="0" applyAlignment="0" applyProtection="0"/>
    <xf numFmtId="0" fontId="60" fillId="39" borderId="9"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15" fillId="0" borderId="10" applyNumberFormat="0" applyFill="0" applyAlignment="0" applyProtection="0"/>
    <xf numFmtId="0" fontId="15" fillId="0" borderId="1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54">
    <xf numFmtId="0" fontId="0" fillId="0" borderId="0" xfId="0" applyAlignment="1">
      <alignment/>
    </xf>
    <xf numFmtId="0" fontId="31" fillId="0" borderId="0" xfId="0" applyFont="1" applyAlignment="1">
      <alignment/>
    </xf>
    <xf numFmtId="0" fontId="31" fillId="45" borderId="0" xfId="0" applyFont="1" applyFill="1" applyAlignment="1">
      <alignment/>
    </xf>
    <xf numFmtId="0" fontId="31" fillId="45" borderId="11" xfId="0" applyFont="1" applyFill="1" applyBorder="1" applyAlignment="1">
      <alignment/>
    </xf>
    <xf numFmtId="0" fontId="31"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1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24" fillId="45"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45" borderId="17" xfId="0" applyFont="1" applyFill="1" applyBorder="1" applyAlignment="1">
      <alignment/>
    </xf>
    <xf numFmtId="0" fontId="0" fillId="45" borderId="18" xfId="0" applyFont="1" applyFill="1" applyBorder="1" applyAlignment="1">
      <alignment/>
    </xf>
    <xf numFmtId="0" fontId="15" fillId="45" borderId="18" xfId="0" applyFont="1" applyFill="1" applyBorder="1" applyAlignment="1">
      <alignment/>
    </xf>
    <xf numFmtId="0" fontId="0" fillId="45" borderId="19" xfId="0" applyFont="1" applyFill="1" applyBorder="1" applyAlignment="1">
      <alignment/>
    </xf>
    <xf numFmtId="0" fontId="0" fillId="45" borderId="11" xfId="0" applyFont="1" applyFill="1" applyBorder="1" applyAlignment="1">
      <alignment/>
    </xf>
    <xf numFmtId="0" fontId="0" fillId="45" borderId="0" xfId="0" applyFont="1" applyFill="1" applyAlignment="1">
      <alignment/>
    </xf>
    <xf numFmtId="0" fontId="15" fillId="2" borderId="20" xfId="0" applyFont="1" applyFill="1" applyBorder="1" applyAlignment="1">
      <alignment horizontal="center" vertical="center"/>
    </xf>
    <xf numFmtId="0" fontId="0" fillId="45" borderId="21" xfId="0" applyFont="1" applyFill="1" applyBorder="1" applyAlignment="1">
      <alignment horizontal="center" vertical="center"/>
    </xf>
    <xf numFmtId="0" fontId="0" fillId="45" borderId="21" xfId="0" applyFont="1" applyFill="1" applyBorder="1" applyAlignment="1">
      <alignment horizontal="left" vertical="center"/>
    </xf>
    <xf numFmtId="0" fontId="4" fillId="45" borderId="21" xfId="0" applyFont="1" applyFill="1" applyBorder="1" applyAlignment="1">
      <alignment horizontal="left" vertical="center"/>
    </xf>
    <xf numFmtId="0" fontId="0" fillId="45" borderId="22" xfId="0" applyFont="1" applyFill="1" applyBorder="1" applyAlignment="1">
      <alignment horizontal="center" vertical="center"/>
    </xf>
    <xf numFmtId="0" fontId="0" fillId="45"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30"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23" fillId="0" borderId="0" xfId="0" applyFont="1" applyFill="1" applyAlignment="1">
      <alignment/>
    </xf>
    <xf numFmtId="0" fontId="26" fillId="0" borderId="0" xfId="0" applyFont="1" applyFill="1" applyAlignment="1">
      <alignment horizontal="center" vertical="top"/>
    </xf>
    <xf numFmtId="0" fontId="25" fillId="45" borderId="0" xfId="0" applyFont="1" applyFill="1" applyAlignment="1">
      <alignment horizontal="center"/>
    </xf>
    <xf numFmtId="0" fontId="15" fillId="0" borderId="0" xfId="0" applyFont="1" applyAlignment="1">
      <alignment/>
    </xf>
    <xf numFmtId="0" fontId="0" fillId="0" borderId="22" xfId="0" applyBorder="1" applyAlignment="1">
      <alignment/>
    </xf>
    <xf numFmtId="0" fontId="15" fillId="0" borderId="22" xfId="0" applyFont="1" applyBorder="1" applyAlignment="1">
      <alignment/>
    </xf>
    <xf numFmtId="0" fontId="15" fillId="0" borderId="22"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NumberFormat="1" applyFont="1" applyBorder="1" applyAlignment="1">
      <alignment vertical="center" wrapText="1"/>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3" fillId="0" borderId="0" xfId="70" applyProtection="1">
      <alignment/>
      <protection/>
    </xf>
    <xf numFmtId="0" fontId="3" fillId="46" borderId="0" xfId="70" applyFill="1" applyProtection="1">
      <alignment/>
      <protection/>
    </xf>
    <xf numFmtId="0" fontId="7" fillId="0" borderId="0" xfId="70" applyFont="1" applyAlignment="1" applyProtection="1">
      <alignment vertical="center"/>
      <protection/>
    </xf>
    <xf numFmtId="0" fontId="3" fillId="0" borderId="15" xfId="70" applyBorder="1" applyProtection="1">
      <alignment/>
      <protection/>
    </xf>
    <xf numFmtId="0" fontId="8" fillId="0" borderId="0" xfId="70" applyFont="1" applyProtection="1">
      <alignment/>
      <protection/>
    </xf>
    <xf numFmtId="0" fontId="10" fillId="0" borderId="0" xfId="70" applyFont="1" applyProtection="1">
      <alignment/>
      <protection/>
    </xf>
    <xf numFmtId="0" fontId="3" fillId="0" borderId="0" xfId="70" applyAlignment="1">
      <alignment horizontal="left" vertical="center" wrapText="1"/>
      <protection/>
    </xf>
    <xf numFmtId="0" fontId="11" fillId="0" borderId="0" xfId="70" applyFont="1" applyAlignment="1" applyProtection="1">
      <alignment horizontal="right"/>
      <protection/>
    </xf>
    <xf numFmtId="0" fontId="8" fillId="0" borderId="0" xfId="70" applyNumberFormat="1" applyFont="1" applyFill="1" applyBorder="1" applyAlignment="1" applyProtection="1">
      <alignment horizontal="left" vertical="center"/>
      <protection locked="0"/>
    </xf>
    <xf numFmtId="0" fontId="3" fillId="0" borderId="0" xfId="70" applyAlignment="1">
      <alignment wrapText="1"/>
      <protection/>
    </xf>
    <xf numFmtId="0" fontId="3" fillId="0" borderId="0" xfId="70" applyAlignment="1">
      <alignment vertical="center" wrapText="1"/>
      <protection/>
    </xf>
    <xf numFmtId="14" fontId="8" fillId="0" borderId="0" xfId="70" applyNumberFormat="1" applyFont="1" applyFill="1" applyBorder="1" applyAlignment="1" applyProtection="1">
      <alignment horizontal="left" vertical="center"/>
      <protection locked="0"/>
    </xf>
    <xf numFmtId="0" fontId="12" fillId="0" borderId="0" xfId="70" applyFont="1" applyAlignment="1" applyProtection="1">
      <alignment horizontal="right"/>
      <protection/>
    </xf>
    <xf numFmtId="14" fontId="13" fillId="47" borderId="11" xfId="70" applyNumberFormat="1" applyFont="1" applyFill="1" applyBorder="1" applyAlignment="1" applyProtection="1">
      <alignment horizontal="left" vertical="center"/>
      <protection locked="0"/>
    </xf>
    <xf numFmtId="14" fontId="13" fillId="0" borderId="0" xfId="70" applyNumberFormat="1" applyFont="1" applyFill="1" applyBorder="1" applyAlignment="1" applyProtection="1">
      <alignment horizontal="left" vertical="center"/>
      <protection locked="0"/>
    </xf>
    <xf numFmtId="0" fontId="11" fillId="0" borderId="0" xfId="70" applyFont="1" applyProtection="1" quotePrefix="1">
      <alignment/>
      <protection/>
    </xf>
    <xf numFmtId="0" fontId="8" fillId="0" borderId="0" xfId="70" applyFont="1" applyFill="1" applyAlignment="1" applyProtection="1">
      <alignment vertical="top"/>
      <protection/>
    </xf>
    <xf numFmtId="0" fontId="3" fillId="0" borderId="0" xfId="70" applyFill="1" applyAlignment="1">
      <alignment vertical="top"/>
      <protection/>
    </xf>
    <xf numFmtId="0" fontId="8" fillId="0" borderId="0" xfId="70" applyFont="1" applyFill="1" applyBorder="1" applyAlignment="1" applyProtection="1">
      <alignment horizontal="left" vertical="center"/>
      <protection/>
    </xf>
    <xf numFmtId="0" fontId="3" fillId="0" borderId="0" xfId="70" applyAlignment="1">
      <alignment horizontal="left" vertical="center"/>
      <protection/>
    </xf>
    <xf numFmtId="0" fontId="8" fillId="0" borderId="0" xfId="70" applyFont="1" applyFill="1" applyBorder="1" applyProtection="1">
      <alignment/>
      <protection/>
    </xf>
    <xf numFmtId="0" fontId="14" fillId="47" borderId="11" xfId="70" applyFont="1" applyFill="1" applyBorder="1" applyAlignment="1">
      <alignment horizontal="left" vertical="center"/>
      <protection/>
    </xf>
    <xf numFmtId="0" fontId="13" fillId="47" borderId="11" xfId="70" applyFont="1" applyFill="1" applyBorder="1" applyProtection="1">
      <alignment/>
      <protection/>
    </xf>
    <xf numFmtId="0" fontId="14" fillId="47" borderId="11" xfId="70" applyFont="1" applyFill="1" applyBorder="1" applyAlignment="1">
      <alignment vertical="top"/>
      <protection/>
    </xf>
    <xf numFmtId="0" fontId="11" fillId="0" borderId="0" xfId="70" applyFont="1" applyFill="1" applyBorder="1" applyProtection="1">
      <alignment/>
      <protection/>
    </xf>
    <xf numFmtId="0" fontId="3" fillId="0" borderId="0" xfId="70" applyFont="1" applyProtection="1">
      <alignment/>
      <protection/>
    </xf>
    <xf numFmtId="0" fontId="3" fillId="0" borderId="0" xfId="70" applyFont="1" applyFill="1" applyBorder="1" applyProtection="1">
      <alignment/>
      <protection/>
    </xf>
    <xf numFmtId="0" fontId="3" fillId="0" borderId="0" xfId="70" applyFill="1" applyBorder="1" applyProtection="1">
      <alignment/>
      <protection/>
    </xf>
    <xf numFmtId="0" fontId="8" fillId="0" borderId="0" xfId="70" applyFont="1" applyFill="1" applyBorder="1" applyAlignment="1" applyProtection="1">
      <alignment horizontal="center" vertical="center"/>
      <protection locked="0"/>
    </xf>
    <xf numFmtId="0" fontId="11" fillId="0" borderId="0" xfId="70" applyFont="1" applyFill="1" applyBorder="1" applyProtection="1" quotePrefix="1">
      <alignment/>
      <protection/>
    </xf>
    <xf numFmtId="169" fontId="8" fillId="0" borderId="0" xfId="70" applyNumberFormat="1" applyFont="1" applyFill="1" applyBorder="1" applyAlignment="1" applyProtection="1">
      <alignment horizontal="center"/>
      <protection/>
    </xf>
    <xf numFmtId="169" fontId="8" fillId="0" borderId="0" xfId="70" applyNumberFormat="1" applyFont="1" applyBorder="1" applyAlignment="1" applyProtection="1">
      <alignment horizontal="center"/>
      <protection/>
    </xf>
    <xf numFmtId="0" fontId="8" fillId="0" borderId="15" xfId="70" applyFont="1" applyBorder="1" applyProtection="1">
      <alignment/>
      <protection/>
    </xf>
    <xf numFmtId="0" fontId="27" fillId="0" borderId="0" xfId="0" applyFont="1" applyAlignment="1">
      <alignment/>
    </xf>
    <xf numFmtId="0" fontId="4" fillId="0" borderId="0" xfId="0" applyFont="1" applyAlignment="1">
      <alignment vertical="center" wrapText="1"/>
    </xf>
    <xf numFmtId="0" fontId="0" fillId="0" borderId="0" xfId="0" applyFont="1" applyAlignment="1">
      <alignment horizontal="center" vertical="center" wrapText="1"/>
    </xf>
    <xf numFmtId="0" fontId="8" fillId="0" borderId="0" xfId="70" applyFont="1">
      <alignment/>
      <protection/>
    </xf>
    <xf numFmtId="0" fontId="10" fillId="47" borderId="0" xfId="70" applyFont="1" applyFill="1">
      <alignment/>
      <protection/>
    </xf>
    <xf numFmtId="0" fontId="12" fillId="0" borderId="0" xfId="70" applyFont="1">
      <alignment/>
      <protection/>
    </xf>
    <xf numFmtId="0" fontId="29" fillId="0" borderId="0" xfId="0" applyFont="1" applyAlignment="1">
      <alignment/>
    </xf>
    <xf numFmtId="0" fontId="17" fillId="2" borderId="23" xfId="0" applyFont="1" applyFill="1" applyBorder="1" applyAlignment="1">
      <alignment wrapText="1"/>
    </xf>
    <xf numFmtId="0" fontId="17" fillId="0" borderId="0" xfId="0" applyFont="1" applyAlignment="1">
      <alignment/>
    </xf>
    <xf numFmtId="0" fontId="18" fillId="14" borderId="23" xfId="0" applyFont="1" applyFill="1" applyBorder="1" applyAlignment="1">
      <alignment vertical="center" wrapText="1"/>
    </xf>
    <xf numFmtId="0" fontId="17" fillId="0" borderId="0" xfId="0" applyFont="1" applyAlignment="1">
      <alignment wrapText="1"/>
    </xf>
    <xf numFmtId="171" fontId="17" fillId="0" borderId="0" xfId="54" applyNumberFormat="1" applyFont="1" applyAlignment="1">
      <alignment/>
    </xf>
    <xf numFmtId="0" fontId="28" fillId="0" borderId="0" xfId="0" applyFont="1" applyAlignment="1">
      <alignment/>
    </xf>
    <xf numFmtId="9" fontId="17" fillId="0" borderId="24" xfId="73" applyFont="1" applyBorder="1" applyAlignment="1">
      <alignment/>
    </xf>
    <xf numFmtId="171" fontId="17" fillId="0" borderId="25" xfId="0" applyNumberFormat="1" applyFont="1" applyBorder="1" applyAlignment="1">
      <alignment/>
    </xf>
    <xf numFmtId="171" fontId="17" fillId="18" borderId="0" xfId="54" applyNumberFormat="1" applyFont="1" applyFill="1" applyAlignment="1">
      <alignment/>
    </xf>
    <xf numFmtId="0" fontId="27" fillId="47" borderId="0" xfId="0" applyFont="1" applyFill="1" applyAlignment="1">
      <alignment/>
    </xf>
    <xf numFmtId="0" fontId="0" fillId="0" borderId="0" xfId="0" applyFont="1" applyBorder="1" applyAlignment="1">
      <alignment vertical="center" wrapText="1"/>
    </xf>
    <xf numFmtId="0" fontId="0" fillId="14" borderId="0" xfId="0" applyFont="1" applyFill="1" applyBorder="1" applyAlignment="1">
      <alignment vertical="center" wrapText="1"/>
    </xf>
    <xf numFmtId="0" fontId="0" fillId="14" borderId="0" xfId="0" applyFill="1" applyBorder="1" applyAlignment="1">
      <alignment vertical="center" wrapText="1"/>
    </xf>
    <xf numFmtId="0" fontId="4" fillId="2" borderId="0" xfId="0" applyFont="1" applyFill="1" applyBorder="1" applyAlignment="1">
      <alignment vertical="top" wrapText="1"/>
    </xf>
    <xf numFmtId="0" fontId="4" fillId="0" borderId="0" xfId="0" applyFont="1" applyBorder="1" applyAlignment="1">
      <alignment vertical="center" wrapText="1"/>
    </xf>
    <xf numFmtId="0" fontId="3" fillId="0" borderId="0" xfId="0" applyFont="1" applyAlignment="1">
      <alignment horizontal="left" vertical="center" wrapText="1"/>
    </xf>
    <xf numFmtId="0" fontId="3" fillId="0" borderId="0" xfId="0" applyNumberFormat="1" applyFont="1" applyAlignment="1">
      <alignment vertical="center" wrapText="1"/>
    </xf>
    <xf numFmtId="0" fontId="4" fillId="48" borderId="0" xfId="0" applyFont="1" applyFill="1" applyAlignment="1">
      <alignment vertical="center" wrapText="1"/>
    </xf>
    <xf numFmtId="0" fontId="4" fillId="49" borderId="0" xfId="0" applyFont="1" applyFill="1" applyAlignment="1">
      <alignment vertical="center" wrapText="1"/>
    </xf>
    <xf numFmtId="0" fontId="4" fillId="0" borderId="0" xfId="0" applyFont="1" applyBorder="1" applyAlignment="1">
      <alignment horizontal="left" vertical="center" wrapText="1"/>
    </xf>
    <xf numFmtId="0" fontId="4" fillId="3" borderId="0" xfId="0" applyFont="1" applyFill="1" applyBorder="1" applyAlignment="1">
      <alignment vertical="top" wrapText="1"/>
    </xf>
    <xf numFmtId="0" fontId="4" fillId="0" borderId="0" xfId="0" applyFont="1" applyAlignment="1">
      <alignment vertical="top" wrapText="1"/>
    </xf>
    <xf numFmtId="0" fontId="4" fillId="15" borderId="0" xfId="0" applyFont="1" applyFill="1" applyBorder="1" applyAlignment="1">
      <alignment vertical="center" wrapText="1"/>
    </xf>
    <xf numFmtId="0" fontId="4" fillId="0" borderId="0" xfId="0" applyFont="1" applyAlignment="1">
      <alignment wrapText="1"/>
    </xf>
    <xf numFmtId="0" fontId="4" fillId="49" borderId="0" xfId="0" applyFont="1" applyFill="1" applyBorder="1" applyAlignment="1">
      <alignment horizontal="left" vertical="center" wrapText="1"/>
    </xf>
    <xf numFmtId="0" fontId="4" fillId="48" borderId="0" xfId="0" applyFont="1" applyFill="1" applyBorder="1" applyAlignment="1">
      <alignment wrapText="1"/>
    </xf>
    <xf numFmtId="0" fontId="4" fillId="48" borderId="0" xfId="0" applyFont="1" applyFill="1" applyAlignment="1">
      <alignment wrapText="1"/>
    </xf>
    <xf numFmtId="0" fontId="4" fillId="48" borderId="0" xfId="0" applyFont="1" applyFill="1" applyAlignment="1">
      <alignment vertical="center" wrapText="1"/>
    </xf>
    <xf numFmtId="0" fontId="26" fillId="0" borderId="0" xfId="0" applyFont="1" applyFill="1" applyAlignment="1">
      <alignment horizontal="center" vertical="top"/>
    </xf>
    <xf numFmtId="0" fontId="25" fillId="45" borderId="0" xfId="0" applyFont="1" applyFill="1" applyAlignment="1">
      <alignment horizontal="center"/>
    </xf>
    <xf numFmtId="0" fontId="24" fillId="45" borderId="0" xfId="0" applyFont="1" applyFill="1" applyAlignment="1">
      <alignment horizontal="center"/>
    </xf>
    <xf numFmtId="0" fontId="0" fillId="0" borderId="0" xfId="0" applyAlignment="1">
      <alignment/>
    </xf>
    <xf numFmtId="0" fontId="23" fillId="50" borderId="0" xfId="0" applyFont="1" applyFill="1" applyAlignment="1">
      <alignment horizontal="center"/>
    </xf>
    <xf numFmtId="0" fontId="0" fillId="0" borderId="0" xfId="0" applyFont="1" applyAlignment="1">
      <alignment/>
    </xf>
    <xf numFmtId="0" fontId="15" fillId="0" borderId="15" xfId="0" applyFont="1" applyBorder="1" applyAlignment="1">
      <alignment horizontal="left" wrapText="1"/>
    </xf>
    <xf numFmtId="0" fontId="22" fillId="45" borderId="0" xfId="0" applyFont="1" applyFill="1" applyAlignment="1">
      <alignment horizontal="center"/>
    </xf>
    <xf numFmtId="0" fontId="21" fillId="45" borderId="0" xfId="0" applyFont="1" applyFill="1" applyAlignment="1">
      <alignment horizontal="center"/>
    </xf>
    <xf numFmtId="0" fontId="15" fillId="2" borderId="26" xfId="0" applyFont="1" applyFill="1" applyBorder="1" applyAlignment="1">
      <alignment horizontal="center" vertical="center"/>
    </xf>
    <xf numFmtId="0" fontId="0" fillId="45"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8" fillId="0" borderId="0" xfId="70" applyFont="1" applyAlignment="1">
      <alignment wrapText="1"/>
      <protection/>
    </xf>
    <xf numFmtId="0" fontId="3" fillId="0" borderId="0" xfId="70" applyAlignment="1">
      <alignment wrapText="1"/>
      <protection/>
    </xf>
    <xf numFmtId="0" fontId="8" fillId="47" borderId="30" xfId="70" applyFont="1" applyFill="1" applyBorder="1" applyAlignment="1">
      <alignment/>
      <protection/>
    </xf>
    <xf numFmtId="0" fontId="3" fillId="47" borderId="31" xfId="70" applyFill="1" applyBorder="1" applyAlignment="1">
      <alignment/>
      <protection/>
    </xf>
    <xf numFmtId="0" fontId="3" fillId="47" borderId="32" xfId="70" applyFill="1" applyBorder="1" applyAlignment="1">
      <alignment/>
      <protection/>
    </xf>
    <xf numFmtId="169" fontId="8" fillId="0" borderId="0" xfId="70" applyNumberFormat="1" applyFont="1" applyFill="1" applyBorder="1" applyAlignment="1" applyProtection="1">
      <alignment horizontal="left" vertical="center"/>
      <protection locked="0"/>
    </xf>
    <xf numFmtId="0"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vertical="center"/>
      <protection locked="0"/>
    </xf>
    <xf numFmtId="14" fontId="8" fillId="0" borderId="0" xfId="70" applyNumberFormat="1" applyFont="1" applyFill="1" applyBorder="1" applyAlignment="1" applyProtection="1">
      <alignment horizontal="left" vertical="center"/>
      <protection locked="0"/>
    </xf>
    <xf numFmtId="14" fontId="8" fillId="47" borderId="11" xfId="70" applyNumberFormat="1" applyFont="1" applyFill="1" applyBorder="1" applyAlignment="1" applyProtection="1">
      <alignment horizontal="left" vertical="center"/>
      <protection locked="0"/>
    </xf>
    <xf numFmtId="168"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protection/>
    </xf>
    <xf numFmtId="0" fontId="7" fillId="0" borderId="0" xfId="70" applyFont="1" applyAlignment="1" applyProtection="1">
      <alignment horizontal="center" vertical="center"/>
      <protection/>
    </xf>
    <xf numFmtId="0" fontId="8" fillId="0" borderId="0" xfId="70" applyFont="1" applyAlignment="1" applyProtection="1">
      <alignment horizontal="left" vertical="center" wrapText="1"/>
      <protection/>
    </xf>
    <xf numFmtId="0" fontId="3" fillId="0" borderId="0" xfId="70" applyAlignment="1">
      <alignment horizontal="left" vertical="center" wrapText="1"/>
      <protection/>
    </xf>
    <xf numFmtId="0" fontId="8" fillId="47" borderId="11" xfId="70" applyNumberFormat="1" applyFont="1" applyFill="1" applyBorder="1" applyAlignment="1" applyProtection="1">
      <alignment horizontal="left" vertical="center"/>
      <protection locked="0"/>
    </xf>
    <xf numFmtId="0" fontId="8" fillId="0" borderId="0" xfId="70" applyFont="1" applyAlignment="1" applyProtection="1">
      <alignment vertical="center" wrapText="1"/>
      <protection/>
    </xf>
    <xf numFmtId="0" fontId="3" fillId="0" borderId="0" xfId="70" applyAlignment="1">
      <alignment vertical="center" wrapText="1"/>
      <protection/>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rmal 2" xfId="70"/>
    <cellStyle name="Note" xfId="71"/>
    <cellStyle name="Output" xfId="72"/>
    <cellStyle name="Percent" xfId="73"/>
    <cellStyle name="Title" xfId="74"/>
    <cellStyle name="Total" xfId="75"/>
    <cellStyle name="Total 2" xfId="76"/>
    <cellStyle name="Warning Text" xfId="77"/>
    <cellStyle name="Warning Text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2</xdr:col>
      <xdr:colOff>0</xdr:colOff>
      <xdr:row>24</xdr:row>
      <xdr:rowOff>47625</xdr:rowOff>
    </xdr:from>
    <xdr:to>
      <xdr:col>3</xdr:col>
      <xdr:colOff>0</xdr:colOff>
      <xdr:row>24</xdr:row>
      <xdr:rowOff>1409700</xdr:rowOff>
    </xdr:to>
    <xdr:pic>
      <xdr:nvPicPr>
        <xdr:cNvPr id="2" name="Picture 1"/>
        <xdr:cNvPicPr preferRelativeResize="1">
          <a:picLocks noChangeAspect="1"/>
        </xdr:cNvPicPr>
      </xdr:nvPicPr>
      <xdr:blipFill>
        <a:blip r:embed="rId2"/>
        <a:stretch>
          <a:fillRect/>
        </a:stretch>
      </xdr:blipFill>
      <xdr:spPr>
        <a:xfrm>
          <a:off x="2400300" y="21917025"/>
          <a:ext cx="5972175" cy="1362075"/>
        </a:xfrm>
        <a:prstGeom prst="rect">
          <a:avLst/>
        </a:prstGeom>
        <a:noFill/>
        <a:ln w="9525" cmpd="sng">
          <a:noFill/>
        </a:ln>
      </xdr:spPr>
    </xdr:pic>
    <xdr:clientData/>
  </xdr:twoCellAnchor>
  <xdr:twoCellAnchor editAs="oneCell">
    <xdr:from>
      <xdr:col>3</xdr:col>
      <xdr:colOff>1495425</xdr:colOff>
      <xdr:row>24</xdr:row>
      <xdr:rowOff>257175</xdr:rowOff>
    </xdr:from>
    <xdr:to>
      <xdr:col>4</xdr:col>
      <xdr:colOff>38100</xdr:colOff>
      <xdr:row>24</xdr:row>
      <xdr:rowOff>2219325</xdr:rowOff>
    </xdr:to>
    <xdr:pic>
      <xdr:nvPicPr>
        <xdr:cNvPr id="3" name="Picture 5"/>
        <xdr:cNvPicPr preferRelativeResize="1">
          <a:picLocks noChangeAspect="1"/>
        </xdr:cNvPicPr>
      </xdr:nvPicPr>
      <xdr:blipFill>
        <a:blip r:embed="rId3"/>
        <a:stretch>
          <a:fillRect/>
        </a:stretch>
      </xdr:blipFill>
      <xdr:spPr>
        <a:xfrm>
          <a:off x="9867900" y="22126575"/>
          <a:ext cx="4152900" cy="1962150"/>
        </a:xfrm>
        <a:prstGeom prst="rect">
          <a:avLst/>
        </a:prstGeom>
        <a:noFill/>
        <a:ln w="9525" cmpd="sng">
          <a:noFill/>
        </a:ln>
      </xdr:spPr>
    </xdr:pic>
    <xdr:clientData/>
  </xdr:twoCellAnchor>
  <xdr:twoCellAnchor editAs="oneCell">
    <xdr:from>
      <xdr:col>4</xdr:col>
      <xdr:colOff>0</xdr:colOff>
      <xdr:row>24</xdr:row>
      <xdr:rowOff>0</xdr:rowOff>
    </xdr:from>
    <xdr:to>
      <xdr:col>4</xdr:col>
      <xdr:colOff>4781550</xdr:colOff>
      <xdr:row>24</xdr:row>
      <xdr:rowOff>2562225</xdr:rowOff>
    </xdr:to>
    <xdr:pic>
      <xdr:nvPicPr>
        <xdr:cNvPr id="4" name="Picture 6"/>
        <xdr:cNvPicPr preferRelativeResize="1">
          <a:picLocks noChangeAspect="1"/>
        </xdr:cNvPicPr>
      </xdr:nvPicPr>
      <xdr:blipFill>
        <a:blip r:embed="rId4"/>
        <a:stretch>
          <a:fillRect/>
        </a:stretch>
      </xdr:blipFill>
      <xdr:spPr>
        <a:xfrm>
          <a:off x="13982700" y="21869400"/>
          <a:ext cx="4781550" cy="2562225"/>
        </a:xfrm>
        <a:prstGeom prst="rect">
          <a:avLst/>
        </a:prstGeom>
        <a:noFill/>
        <a:ln w="9525" cmpd="sng">
          <a:noFill/>
        </a:ln>
      </xdr:spPr>
    </xdr:pic>
    <xdr:clientData/>
  </xdr:twoCellAnchor>
  <xdr:twoCellAnchor editAs="oneCell">
    <xdr:from>
      <xdr:col>7</xdr:col>
      <xdr:colOff>0</xdr:colOff>
      <xdr:row>24</xdr:row>
      <xdr:rowOff>0</xdr:rowOff>
    </xdr:from>
    <xdr:to>
      <xdr:col>7</xdr:col>
      <xdr:colOff>7248525</xdr:colOff>
      <xdr:row>24</xdr:row>
      <xdr:rowOff>2676525</xdr:rowOff>
    </xdr:to>
    <xdr:pic>
      <xdr:nvPicPr>
        <xdr:cNvPr id="5" name="Picture 5"/>
        <xdr:cNvPicPr preferRelativeResize="1">
          <a:picLocks noChangeAspect="1"/>
        </xdr:cNvPicPr>
      </xdr:nvPicPr>
      <xdr:blipFill>
        <a:blip r:embed="rId5"/>
        <a:stretch>
          <a:fillRect/>
        </a:stretch>
      </xdr:blipFill>
      <xdr:spPr>
        <a:xfrm>
          <a:off x="23307675" y="21869400"/>
          <a:ext cx="7248525" cy="2676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190500</xdr:rowOff>
    </xdr:from>
    <xdr:to>
      <xdr:col>8</xdr:col>
      <xdr:colOff>238125</xdr:colOff>
      <xdr:row>19</xdr:row>
      <xdr:rowOff>19050</xdr:rowOff>
    </xdr:to>
    <xdr:pic>
      <xdr:nvPicPr>
        <xdr:cNvPr id="1" name="Picture 1"/>
        <xdr:cNvPicPr preferRelativeResize="1">
          <a:picLocks noChangeAspect="1"/>
        </xdr:cNvPicPr>
      </xdr:nvPicPr>
      <xdr:blipFill>
        <a:blip r:embed="rId1"/>
        <a:stretch>
          <a:fillRect/>
        </a:stretch>
      </xdr:blipFill>
      <xdr:spPr>
        <a:xfrm>
          <a:off x="295275" y="571500"/>
          <a:ext cx="6905625" cy="3067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257175</xdr:colOff>
      <xdr:row>2</xdr:row>
      <xdr:rowOff>104775</xdr:rowOff>
    </xdr:to>
    <xdr:pic>
      <xdr:nvPicPr>
        <xdr:cNvPr id="1" name="Picture 1" descr="pjmlogo"/>
        <xdr:cNvPicPr preferRelativeResize="1">
          <a:picLocks noChangeAspect="1"/>
        </xdr:cNvPicPr>
      </xdr:nvPicPr>
      <xdr:blipFill>
        <a:blip r:embed="rId1"/>
        <a:stretch>
          <a:fillRect/>
        </a:stretch>
      </xdr:blipFill>
      <xdr:spPr>
        <a:xfrm>
          <a:off x="504825" y="104775"/>
          <a:ext cx="10953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H33" comment="" totalsRowShown="0">
  <autoFilter ref="A9:H33"/>
  <tableColumns count="8">
    <tableColumn id="9" name="#"/>
    <tableColumn id="1" name="Design Components"/>
    <tableColumn id="8" name="Status Quo"/>
    <tableColumn id="3" name="A   PJM"/>
    <tableColumn id="4" name="B  IMM"/>
    <tableColumn id="6" name="C  PJM Option #1"/>
    <tableColumn id="7" name="D   Dominion Energy"/>
    <tableColumn id="10" name=" E    CAPS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4" t="s">
        <v>48</v>
      </c>
    </row>
    <row r="2" ht="12.75">
      <c r="A2" t="s">
        <v>51</v>
      </c>
    </row>
    <row r="4" ht="12.75">
      <c r="A4" s="44" t="s">
        <v>49</v>
      </c>
    </row>
    <row r="5" ht="12.75">
      <c r="A5" t="s">
        <v>50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2" width="9.57421875" style="0" customWidth="1"/>
    <col min="3" max="3" width="68.8515625" style="0" customWidth="1"/>
    <col min="4" max="23" width="9.140625" style="0" customWidth="1"/>
  </cols>
  <sheetData>
    <row r="1" spans="1:10" ht="20.25">
      <c r="A1" s="122" t="str">
        <f>Setup!A2</f>
        <v>[GroupName]</v>
      </c>
      <c r="B1" s="122"/>
      <c r="C1" s="125"/>
      <c r="D1" s="125"/>
      <c r="E1" s="125"/>
      <c r="F1" s="125"/>
      <c r="G1" s="125"/>
      <c r="H1" s="125"/>
      <c r="I1" s="125"/>
      <c r="J1" s="125"/>
    </row>
    <row r="2" spans="1:10" ht="18">
      <c r="A2" s="123" t="str">
        <f>Setup!A5</f>
        <v>[IssueTitle]</v>
      </c>
      <c r="B2" s="123"/>
      <c r="C2" s="125"/>
      <c r="D2" s="125"/>
      <c r="E2" s="125"/>
      <c r="F2" s="125"/>
      <c r="G2" s="125"/>
      <c r="H2" s="125"/>
      <c r="I2" s="125"/>
      <c r="J2" s="125"/>
    </row>
    <row r="3" spans="1:10" ht="18">
      <c r="A3" s="124" t="s">
        <v>53</v>
      </c>
      <c r="B3" s="124"/>
      <c r="C3" s="124"/>
      <c r="D3" s="124"/>
      <c r="E3" s="124"/>
      <c r="F3" s="124"/>
      <c r="G3" s="124"/>
      <c r="H3" s="124"/>
      <c r="I3" s="124"/>
      <c r="J3" s="124"/>
    </row>
    <row r="4" spans="1:23" ht="18">
      <c r="A4" s="5" t="s">
        <v>57</v>
      </c>
      <c r="B4" s="5"/>
      <c r="C4" s="38"/>
      <c r="D4" s="38"/>
      <c r="E4" s="38"/>
      <c r="F4" s="38"/>
      <c r="G4" s="38"/>
      <c r="H4" s="15"/>
      <c r="I4" s="15"/>
      <c r="J4" s="15"/>
      <c r="L4" s="39"/>
      <c r="M4" s="39"/>
      <c r="N4" s="39"/>
      <c r="O4" s="39"/>
      <c r="P4" s="39"/>
      <c r="Q4" s="39"/>
      <c r="R4" s="39"/>
      <c r="S4" s="39"/>
      <c r="T4" s="39"/>
      <c r="U4" s="39"/>
      <c r="V4" s="39"/>
      <c r="W4" s="39"/>
    </row>
    <row r="5" spans="1:23" ht="18">
      <c r="A5" s="5"/>
      <c r="B5" s="5"/>
      <c r="C5" s="38"/>
      <c r="D5" s="38"/>
      <c r="E5" s="38"/>
      <c r="F5" s="38"/>
      <c r="G5" s="38"/>
      <c r="H5" s="15"/>
      <c r="I5" s="15"/>
      <c r="J5" s="15"/>
      <c r="L5" s="39"/>
      <c r="M5" s="39"/>
      <c r="N5" s="39"/>
      <c r="O5" s="39"/>
      <c r="P5" s="39"/>
      <c r="Q5" s="39"/>
      <c r="R5" s="39"/>
      <c r="S5" s="39"/>
      <c r="T5" s="39"/>
      <c r="U5" s="39"/>
      <c r="V5" s="39"/>
      <c r="W5" s="39"/>
    </row>
    <row r="6" spans="1:23" ht="25.5">
      <c r="A6" s="46" t="s">
        <v>54</v>
      </c>
      <c r="B6" s="47" t="s">
        <v>56</v>
      </c>
      <c r="C6" s="46" t="s">
        <v>55</v>
      </c>
      <c r="D6" s="5"/>
      <c r="E6" s="5"/>
      <c r="F6" s="5"/>
      <c r="G6" s="5"/>
      <c r="L6" s="39"/>
      <c r="M6" s="39"/>
      <c r="N6" s="39"/>
      <c r="O6" s="39"/>
      <c r="P6" s="39"/>
      <c r="Q6" s="39"/>
      <c r="R6" s="39"/>
      <c r="S6" s="39"/>
      <c r="T6" s="39"/>
      <c r="U6" s="39"/>
      <c r="V6" s="39"/>
      <c r="W6" s="39"/>
    </row>
    <row r="7" spans="1:3" ht="12.75">
      <c r="A7" s="45">
        <v>1</v>
      </c>
      <c r="B7" s="45"/>
      <c r="C7" s="45"/>
    </row>
    <row r="8" spans="1:3" ht="12.75">
      <c r="A8" s="45">
        <v>2</v>
      </c>
      <c r="B8" s="45"/>
      <c r="C8" s="45"/>
    </row>
    <row r="9" spans="1:3" ht="12.75">
      <c r="A9" s="45">
        <v>3</v>
      </c>
      <c r="B9" s="45"/>
      <c r="C9" s="45"/>
    </row>
    <row r="10" spans="1:3" ht="12.75">
      <c r="A10" s="45"/>
      <c r="B10" s="45"/>
      <c r="C10" s="45"/>
    </row>
    <row r="11" spans="1:3" ht="12.75">
      <c r="A11" s="45"/>
      <c r="B11" s="45"/>
      <c r="C11" s="45"/>
    </row>
    <row r="12" spans="1:3" ht="12.75">
      <c r="A12" s="45"/>
      <c r="B12" s="45"/>
      <c r="C12" s="45"/>
    </row>
    <row r="13" spans="1:3" ht="12.75">
      <c r="A13" s="45"/>
      <c r="B13" s="45"/>
      <c r="C13" s="45"/>
    </row>
    <row r="14" spans="1:3" ht="12.75">
      <c r="A14" s="45"/>
      <c r="B14" s="45"/>
      <c r="C14" s="45"/>
    </row>
    <row r="15" spans="1:3" ht="12.75">
      <c r="A15" s="45"/>
      <c r="B15" s="45"/>
      <c r="C15" s="45"/>
    </row>
    <row r="16" spans="1:3" ht="12.75">
      <c r="A16" s="45"/>
      <c r="B16" s="45"/>
      <c r="C16" s="45"/>
    </row>
    <row r="17" spans="1:3" ht="12.75">
      <c r="A17" s="45"/>
      <c r="B17" s="45"/>
      <c r="C17" s="45"/>
    </row>
    <row r="18" spans="1:3" ht="12.75">
      <c r="A18" s="45"/>
      <c r="B18" s="45"/>
      <c r="C18" s="45"/>
    </row>
    <row r="19" spans="1:3" ht="12.75">
      <c r="A19" s="45"/>
      <c r="B19" s="45"/>
      <c r="C19" s="4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sheetPr>
    <tabColor theme="3" tint="0.7998899817466736"/>
  </sheetPr>
  <dimension ref="A1:P85"/>
  <sheetViews>
    <sheetView showGridLines="0" zoomScaleSheetLayoutView="100" zoomScalePageLayoutView="0" workbookViewId="0" topLeftCell="A1">
      <selection activeCell="J32" sqref="J32"/>
    </sheetView>
  </sheetViews>
  <sheetFormatPr defaultColWidth="9.140625" defaultRowHeight="12.75"/>
  <cols>
    <col min="1" max="2" width="5.7109375" style="54" customWidth="1"/>
    <col min="3" max="6" width="8.7109375" style="54" customWidth="1"/>
    <col min="7" max="7" width="7.7109375" style="54" customWidth="1"/>
    <col min="8" max="8" width="9.8515625" style="54" customWidth="1"/>
    <col min="9" max="9" width="4.7109375" style="54" customWidth="1"/>
    <col min="10" max="13" width="12.7109375" style="54" customWidth="1"/>
    <col min="14" max="15" width="8.7109375" style="54" customWidth="1"/>
    <col min="16" max="16" width="4.7109375" style="54" customWidth="1"/>
    <col min="17" max="16384" width="9.140625" style="54" customWidth="1"/>
  </cols>
  <sheetData>
    <row r="1" ht="15" customHeight="1">
      <c r="P1" s="55"/>
    </row>
    <row r="2" spans="2:16" ht="15" customHeight="1">
      <c r="B2" s="56"/>
      <c r="C2" s="56"/>
      <c r="D2" s="56"/>
      <c r="E2" s="148" t="s">
        <v>68</v>
      </c>
      <c r="F2" s="148"/>
      <c r="G2" s="148"/>
      <c r="H2" s="148"/>
      <c r="I2" s="148"/>
      <c r="J2" s="148"/>
      <c r="K2" s="148"/>
      <c r="L2" s="148"/>
      <c r="M2" s="148"/>
      <c r="N2" s="148"/>
      <c r="P2" s="55"/>
    </row>
    <row r="3" spans="2:16" ht="15" customHeight="1">
      <c r="B3" s="56"/>
      <c r="C3" s="56"/>
      <c r="D3" s="56"/>
      <c r="E3" s="148"/>
      <c r="F3" s="148"/>
      <c r="G3" s="148"/>
      <c r="H3" s="148"/>
      <c r="I3" s="148"/>
      <c r="J3" s="148"/>
      <c r="K3" s="148"/>
      <c r="L3" s="148"/>
      <c r="M3" s="148"/>
      <c r="N3" s="148"/>
      <c r="P3" s="55"/>
    </row>
    <row r="4" spans="2:16" ht="15" customHeight="1" thickBot="1">
      <c r="B4" s="57"/>
      <c r="C4" s="57"/>
      <c r="D4" s="57"/>
      <c r="E4" s="57"/>
      <c r="F4" s="57"/>
      <c r="G4" s="57"/>
      <c r="H4" s="57"/>
      <c r="I4" s="57"/>
      <c r="J4" s="57"/>
      <c r="K4" s="57"/>
      <c r="L4" s="57"/>
      <c r="M4" s="57"/>
      <c r="N4" s="57"/>
      <c r="P4" s="55"/>
    </row>
    <row r="5" spans="1:16" ht="15" customHeight="1">
      <c r="A5" s="58"/>
      <c r="B5" s="58"/>
      <c r="C5" s="58"/>
      <c r="D5" s="58"/>
      <c r="E5" s="58"/>
      <c r="F5" s="58"/>
      <c r="G5" s="58"/>
      <c r="H5" s="58"/>
      <c r="I5" s="58"/>
      <c r="J5" s="58"/>
      <c r="K5" s="58"/>
      <c r="L5" s="58"/>
      <c r="M5" s="58"/>
      <c r="N5" s="58"/>
      <c r="O5" s="58"/>
      <c r="P5" s="55"/>
    </row>
    <row r="6" spans="1:16" ht="15" customHeight="1">
      <c r="A6" s="58"/>
      <c r="B6" s="58" t="s">
        <v>69</v>
      </c>
      <c r="C6" s="58"/>
      <c r="D6" s="58"/>
      <c r="E6" s="58"/>
      <c r="F6" s="58"/>
      <c r="G6" s="58"/>
      <c r="H6" s="58"/>
      <c r="I6" s="58"/>
      <c r="J6" s="58"/>
      <c r="K6" s="58"/>
      <c r="L6" s="58"/>
      <c r="M6" s="58"/>
      <c r="N6" s="58"/>
      <c r="O6" s="58"/>
      <c r="P6" s="55"/>
    </row>
    <row r="7" spans="1:16" ht="15" customHeight="1">
      <c r="A7" s="58"/>
      <c r="B7" s="58"/>
      <c r="C7" s="58"/>
      <c r="D7" s="58"/>
      <c r="E7" s="58"/>
      <c r="F7" s="58"/>
      <c r="G7" s="58"/>
      <c r="H7" s="58"/>
      <c r="I7" s="58"/>
      <c r="J7" s="58"/>
      <c r="K7" s="58"/>
      <c r="L7" s="58"/>
      <c r="M7" s="58"/>
      <c r="N7" s="58"/>
      <c r="O7" s="58"/>
      <c r="P7" s="55"/>
    </row>
    <row r="8" spans="1:16" ht="15" customHeight="1">
      <c r="A8" s="58"/>
      <c r="B8" s="59" t="s">
        <v>70</v>
      </c>
      <c r="C8" s="58"/>
      <c r="D8" s="58"/>
      <c r="E8" s="58"/>
      <c r="F8" s="58"/>
      <c r="G8" s="58"/>
      <c r="H8" s="58"/>
      <c r="I8" s="58"/>
      <c r="J8" s="58"/>
      <c r="K8" s="58"/>
      <c r="L8" s="58"/>
      <c r="M8" s="58"/>
      <c r="N8" s="58"/>
      <c r="O8" s="58"/>
      <c r="P8" s="55"/>
    </row>
    <row r="9" spans="1:16" ht="15" customHeight="1">
      <c r="A9" s="58"/>
      <c r="B9" s="58"/>
      <c r="C9" s="58"/>
      <c r="D9" s="58"/>
      <c r="E9" s="58"/>
      <c r="F9" s="58"/>
      <c r="G9" s="58"/>
      <c r="H9" s="58"/>
      <c r="I9" s="58"/>
      <c r="J9" s="58"/>
      <c r="K9" s="58"/>
      <c r="L9" s="58"/>
      <c r="M9" s="58"/>
      <c r="N9" s="58"/>
      <c r="O9" s="58"/>
      <c r="P9" s="55"/>
    </row>
    <row r="10" spans="1:16" ht="19.5" customHeight="1">
      <c r="A10" s="58"/>
      <c r="B10" s="58"/>
      <c r="C10" s="149" t="s">
        <v>71</v>
      </c>
      <c r="D10" s="150"/>
      <c r="E10" s="150"/>
      <c r="F10" s="150"/>
      <c r="G10" s="150"/>
      <c r="H10" s="61" t="s">
        <v>72</v>
      </c>
      <c r="I10" s="151"/>
      <c r="J10" s="151"/>
      <c r="K10" s="151"/>
      <c r="L10" s="151"/>
      <c r="M10" s="151"/>
      <c r="N10" s="58"/>
      <c r="O10" s="58"/>
      <c r="P10" s="55"/>
    </row>
    <row r="11" spans="1:16" ht="19.5" customHeight="1">
      <c r="A11" s="58"/>
      <c r="B11" s="58"/>
      <c r="C11" s="150"/>
      <c r="D11" s="150"/>
      <c r="E11" s="150"/>
      <c r="F11" s="150"/>
      <c r="G11" s="150"/>
      <c r="H11" s="61" t="s">
        <v>73</v>
      </c>
      <c r="I11" s="151"/>
      <c r="J11" s="151"/>
      <c r="K11" s="151"/>
      <c r="L11" s="151"/>
      <c r="M11" s="151"/>
      <c r="N11" s="58"/>
      <c r="O11" s="58"/>
      <c r="P11" s="55"/>
    </row>
    <row r="12" spans="1:16" ht="19.5" customHeight="1">
      <c r="A12" s="58"/>
      <c r="B12" s="58"/>
      <c r="C12" s="60"/>
      <c r="D12" s="60"/>
      <c r="E12" s="60"/>
      <c r="F12" s="60"/>
      <c r="G12" s="60"/>
      <c r="I12" s="62"/>
      <c r="J12" s="62"/>
      <c r="K12" s="62"/>
      <c r="L12" s="62"/>
      <c r="M12" s="62"/>
      <c r="N12" s="58"/>
      <c r="O12" s="58"/>
      <c r="P12" s="55"/>
    </row>
    <row r="13" spans="1:16" ht="15" customHeight="1">
      <c r="A13" s="58"/>
      <c r="B13" s="58"/>
      <c r="C13" s="63"/>
      <c r="D13" s="63"/>
      <c r="E13" s="63"/>
      <c r="F13" s="63"/>
      <c r="G13" s="63"/>
      <c r="H13" s="61"/>
      <c r="I13" s="62"/>
      <c r="J13" s="62"/>
      <c r="K13" s="62"/>
      <c r="L13" s="62"/>
      <c r="M13" s="62"/>
      <c r="N13" s="58"/>
      <c r="O13" s="58"/>
      <c r="P13" s="55"/>
    </row>
    <row r="14" spans="1:16" ht="18" customHeight="1">
      <c r="A14" s="58"/>
      <c r="B14" s="58"/>
      <c r="C14" s="152" t="s">
        <v>74</v>
      </c>
      <c r="D14" s="153"/>
      <c r="E14" s="153"/>
      <c r="F14" s="153"/>
      <c r="G14" s="153"/>
      <c r="H14" s="61" t="s">
        <v>72</v>
      </c>
      <c r="I14" s="151"/>
      <c r="J14" s="151"/>
      <c r="K14" s="151"/>
      <c r="L14" s="151"/>
      <c r="M14" s="151"/>
      <c r="N14" s="58"/>
      <c r="O14" s="58"/>
      <c r="P14" s="55"/>
    </row>
    <row r="15" spans="1:16" ht="18" customHeight="1">
      <c r="A15" s="58"/>
      <c r="B15" s="58"/>
      <c r="C15" s="153"/>
      <c r="D15" s="153"/>
      <c r="E15" s="153"/>
      <c r="F15" s="153"/>
      <c r="G15" s="153"/>
      <c r="H15" s="61" t="s">
        <v>73</v>
      </c>
      <c r="I15" s="145"/>
      <c r="J15" s="145"/>
      <c r="K15" s="145"/>
      <c r="L15" s="145"/>
      <c r="M15" s="145"/>
      <c r="N15" s="58"/>
      <c r="O15" s="58"/>
      <c r="P15" s="55"/>
    </row>
    <row r="16" spans="1:16" ht="18" customHeight="1">
      <c r="A16" s="58"/>
      <c r="B16" s="58"/>
      <c r="C16" s="64"/>
      <c r="D16" s="64"/>
      <c r="E16" s="64"/>
      <c r="F16" s="64"/>
      <c r="G16" s="64"/>
      <c r="H16" s="61"/>
      <c r="I16" s="65"/>
      <c r="J16" s="65"/>
      <c r="K16" s="65"/>
      <c r="L16" s="65"/>
      <c r="M16" s="65"/>
      <c r="N16" s="58"/>
      <c r="O16" s="58"/>
      <c r="P16" s="55"/>
    </row>
    <row r="17" spans="1:16" ht="15" customHeight="1">
      <c r="A17" s="58"/>
      <c r="B17" s="58"/>
      <c r="C17" s="58"/>
      <c r="E17" s="58"/>
      <c r="F17" s="58"/>
      <c r="G17" s="58"/>
      <c r="H17" s="61"/>
      <c r="I17" s="58"/>
      <c r="J17" s="58"/>
      <c r="K17" s="58"/>
      <c r="L17" s="58"/>
      <c r="M17" s="58"/>
      <c r="N17" s="58"/>
      <c r="O17" s="58"/>
      <c r="P17" s="55"/>
    </row>
    <row r="18" spans="1:16" ht="15" customHeight="1">
      <c r="A18" s="58"/>
      <c r="B18" s="58"/>
      <c r="C18" s="58" t="s">
        <v>75</v>
      </c>
      <c r="D18" s="58"/>
      <c r="E18" s="58"/>
      <c r="F18" s="58"/>
      <c r="G18" s="58"/>
      <c r="H18" s="66"/>
      <c r="I18" s="144"/>
      <c r="J18" s="144"/>
      <c r="K18" s="144"/>
      <c r="L18" s="144"/>
      <c r="M18" s="144"/>
      <c r="N18" s="58"/>
      <c r="O18" s="58"/>
      <c r="P18" s="55"/>
    </row>
    <row r="19" spans="1:16" ht="15" customHeight="1">
      <c r="A19" s="58"/>
      <c r="B19" s="58"/>
      <c r="C19" s="58" t="s">
        <v>76</v>
      </c>
      <c r="D19" s="58"/>
      <c r="E19" s="58"/>
      <c r="F19" s="58"/>
      <c r="G19" s="58"/>
      <c r="H19" s="61" t="s">
        <v>77</v>
      </c>
      <c r="I19" s="67"/>
      <c r="J19" s="67"/>
      <c r="K19" s="67"/>
      <c r="L19" s="67"/>
      <c r="M19" s="67"/>
      <c r="N19" s="58"/>
      <c r="O19" s="58"/>
      <c r="P19" s="55"/>
    </row>
    <row r="20" spans="1:16" ht="15" customHeight="1">
      <c r="A20" s="58"/>
      <c r="B20" s="58"/>
      <c r="C20" s="58"/>
      <c r="D20" s="58"/>
      <c r="E20" s="58"/>
      <c r="F20" s="58"/>
      <c r="G20" s="58"/>
      <c r="H20" s="61"/>
      <c r="I20" s="68"/>
      <c r="J20" s="68"/>
      <c r="K20" s="68"/>
      <c r="L20" s="68"/>
      <c r="M20" s="68"/>
      <c r="N20" s="58"/>
      <c r="O20" s="58"/>
      <c r="P20" s="55"/>
    </row>
    <row r="21" spans="1:16" ht="15" customHeight="1">
      <c r="A21" s="58"/>
      <c r="B21" s="58"/>
      <c r="C21" s="58"/>
      <c r="D21" s="58"/>
      <c r="E21" s="58"/>
      <c r="F21" s="58"/>
      <c r="G21" s="58"/>
      <c r="H21" s="61"/>
      <c r="I21" s="62"/>
      <c r="J21" s="62"/>
      <c r="K21" s="62"/>
      <c r="L21" s="62"/>
      <c r="M21" s="62"/>
      <c r="N21" s="58"/>
      <c r="O21" s="58"/>
      <c r="P21" s="55"/>
    </row>
    <row r="22" spans="1:16" ht="15" customHeight="1">
      <c r="A22" s="58"/>
      <c r="B22" s="58"/>
      <c r="C22" s="58" t="s">
        <v>78</v>
      </c>
      <c r="D22" s="58"/>
      <c r="E22" s="58"/>
      <c r="F22" s="58"/>
      <c r="G22" s="58"/>
      <c r="H22" s="61" t="s">
        <v>77</v>
      </c>
      <c r="I22" s="145"/>
      <c r="J22" s="145"/>
      <c r="K22" s="145"/>
      <c r="L22" s="145"/>
      <c r="M22" s="145"/>
      <c r="N22" s="58"/>
      <c r="O22" s="58"/>
      <c r="P22" s="55"/>
    </row>
    <row r="23" spans="1:16" ht="15" customHeight="1">
      <c r="A23" s="58"/>
      <c r="B23" s="58"/>
      <c r="C23" s="58"/>
      <c r="D23" s="58"/>
      <c r="E23" s="58"/>
      <c r="F23" s="58"/>
      <c r="G23" s="58"/>
      <c r="H23" s="58"/>
      <c r="I23" s="62"/>
      <c r="J23" s="62"/>
      <c r="K23" s="62"/>
      <c r="L23" s="62"/>
      <c r="M23" s="62"/>
      <c r="N23" s="58"/>
      <c r="O23" s="58"/>
      <c r="P23" s="55"/>
    </row>
    <row r="24" spans="1:16" ht="15" customHeight="1">
      <c r="A24" s="58"/>
      <c r="B24" s="58"/>
      <c r="C24" s="69" t="s">
        <v>79</v>
      </c>
      <c r="N24" s="58"/>
      <c r="O24" s="58"/>
      <c r="P24" s="55"/>
    </row>
    <row r="25" spans="1:16" ht="15" customHeight="1">
      <c r="A25" s="58"/>
      <c r="B25" s="58"/>
      <c r="C25" s="69"/>
      <c r="N25" s="58"/>
      <c r="O25" s="58"/>
      <c r="P25" s="55"/>
    </row>
    <row r="26" spans="1:16" ht="15" customHeight="1">
      <c r="A26" s="58"/>
      <c r="B26" s="58"/>
      <c r="C26" s="58"/>
      <c r="D26" s="58"/>
      <c r="E26" s="58"/>
      <c r="F26" s="58"/>
      <c r="G26" s="58"/>
      <c r="H26" s="58"/>
      <c r="I26" s="58"/>
      <c r="J26" s="58"/>
      <c r="K26" s="58"/>
      <c r="L26" s="58"/>
      <c r="M26" s="58"/>
      <c r="N26" s="58"/>
      <c r="O26" s="58"/>
      <c r="P26" s="55"/>
    </row>
    <row r="27" spans="1:16" ht="15" customHeight="1">
      <c r="A27" s="58"/>
      <c r="B27" s="59" t="s">
        <v>80</v>
      </c>
      <c r="C27" s="58"/>
      <c r="D27" s="58"/>
      <c r="E27" s="58"/>
      <c r="F27" s="58"/>
      <c r="G27" s="58"/>
      <c r="H27" s="58"/>
      <c r="I27" s="58"/>
      <c r="J27" s="58"/>
      <c r="K27" s="58"/>
      <c r="L27" s="58"/>
      <c r="M27" s="58"/>
      <c r="N27" s="58"/>
      <c r="O27" s="58"/>
      <c r="P27" s="55"/>
    </row>
    <row r="28" spans="1:16" ht="15" customHeight="1">
      <c r="A28" s="58"/>
      <c r="B28" s="58"/>
      <c r="C28" s="58"/>
      <c r="D28" s="58"/>
      <c r="E28" s="58"/>
      <c r="F28" s="58"/>
      <c r="G28" s="58"/>
      <c r="H28" s="58"/>
      <c r="I28" s="70"/>
      <c r="J28" s="71"/>
      <c r="K28" s="71"/>
      <c r="L28" s="71"/>
      <c r="M28" s="71"/>
      <c r="N28" s="58"/>
      <c r="O28" s="58"/>
      <c r="P28" s="55"/>
    </row>
    <row r="29" spans="1:16" ht="15" customHeight="1">
      <c r="A29" s="58"/>
      <c r="B29" s="58"/>
      <c r="C29" s="72" t="s">
        <v>81</v>
      </c>
      <c r="D29" s="73"/>
      <c r="E29" s="73"/>
      <c r="F29" s="73"/>
      <c r="G29" s="73"/>
      <c r="H29" s="74"/>
      <c r="I29" s="71"/>
      <c r="J29" s="71"/>
      <c r="K29" s="71"/>
      <c r="L29" s="71"/>
      <c r="M29" s="71"/>
      <c r="N29" s="58"/>
      <c r="O29" s="58"/>
      <c r="P29" s="55"/>
    </row>
    <row r="30" spans="1:16" ht="15" customHeight="1">
      <c r="A30" s="58"/>
      <c r="B30" s="58"/>
      <c r="C30" s="73"/>
      <c r="D30" s="73"/>
      <c r="E30" s="73"/>
      <c r="F30" s="73"/>
      <c r="G30" s="73"/>
      <c r="H30" s="74"/>
      <c r="I30" s="71"/>
      <c r="J30" s="71"/>
      <c r="K30" s="71"/>
      <c r="L30" s="71"/>
      <c r="M30" s="71"/>
      <c r="N30" s="58"/>
      <c r="O30" s="58"/>
      <c r="P30" s="55"/>
    </row>
    <row r="31" spans="1:16" ht="15" customHeight="1">
      <c r="A31" s="58"/>
      <c r="B31" s="58"/>
      <c r="C31" s="75"/>
      <c r="D31" s="75"/>
      <c r="E31" s="75"/>
      <c r="F31" s="75"/>
      <c r="G31" s="75"/>
      <c r="H31" s="76"/>
      <c r="I31" s="77"/>
      <c r="J31" s="77"/>
      <c r="K31" s="77"/>
      <c r="L31" s="77"/>
      <c r="M31" s="77"/>
      <c r="N31" s="58"/>
      <c r="O31" s="58"/>
      <c r="P31" s="55"/>
    </row>
    <row r="32" spans="1:16" ht="15" customHeight="1">
      <c r="A32" s="58"/>
      <c r="B32" s="58"/>
      <c r="C32" s="73"/>
      <c r="D32" s="73"/>
      <c r="E32" s="73"/>
      <c r="F32" s="73"/>
      <c r="G32" s="73"/>
      <c r="H32" s="74"/>
      <c r="I32" s="71"/>
      <c r="J32" s="71"/>
      <c r="K32" s="71"/>
      <c r="L32" s="71"/>
      <c r="M32" s="71"/>
      <c r="N32" s="58"/>
      <c r="O32" s="58"/>
      <c r="P32" s="55"/>
    </row>
    <row r="33" spans="1:16" ht="15" customHeight="1">
      <c r="A33" s="58"/>
      <c r="B33" s="58"/>
      <c r="C33" s="75"/>
      <c r="D33" s="75"/>
      <c r="E33" s="75"/>
      <c r="F33" s="75"/>
      <c r="G33" s="75"/>
      <c r="H33" s="76"/>
      <c r="I33" s="77"/>
      <c r="J33" s="77"/>
      <c r="K33" s="77"/>
      <c r="L33" s="77"/>
      <c r="M33" s="77"/>
      <c r="N33" s="58"/>
      <c r="O33" s="58"/>
      <c r="P33" s="55"/>
    </row>
    <row r="34" spans="1:16" ht="15" customHeight="1">
      <c r="A34" s="58"/>
      <c r="B34" s="58"/>
      <c r="C34" s="60"/>
      <c r="D34" s="60"/>
      <c r="E34" s="60"/>
      <c r="F34" s="60"/>
      <c r="G34" s="60"/>
      <c r="H34" s="74"/>
      <c r="I34" s="71"/>
      <c r="J34" s="71"/>
      <c r="K34" s="71"/>
      <c r="L34" s="71"/>
      <c r="M34" s="71"/>
      <c r="N34" s="58"/>
      <c r="O34" s="58"/>
      <c r="P34" s="55"/>
    </row>
    <row r="35" spans="1:16" ht="15" customHeight="1">
      <c r="A35" s="58"/>
      <c r="B35" s="58"/>
      <c r="C35" s="75"/>
      <c r="D35" s="75"/>
      <c r="E35" s="75"/>
      <c r="F35" s="75"/>
      <c r="G35" s="75"/>
      <c r="H35" s="76"/>
      <c r="I35" s="77"/>
      <c r="J35" s="77"/>
      <c r="K35" s="77"/>
      <c r="L35" s="77"/>
      <c r="M35" s="77"/>
      <c r="N35" s="58"/>
      <c r="O35" s="58"/>
      <c r="P35" s="55"/>
    </row>
    <row r="36" spans="1:16" ht="15" customHeight="1">
      <c r="A36" s="58"/>
      <c r="B36" s="58"/>
      <c r="C36" s="60"/>
      <c r="D36" s="60"/>
      <c r="E36" s="60"/>
      <c r="F36" s="60"/>
      <c r="G36" s="60"/>
      <c r="H36" s="74"/>
      <c r="I36" s="71"/>
      <c r="J36" s="71"/>
      <c r="K36" s="71"/>
      <c r="L36" s="71"/>
      <c r="M36" s="71"/>
      <c r="N36" s="58"/>
      <c r="O36" s="58"/>
      <c r="P36" s="55"/>
    </row>
    <row r="37" spans="1:16" ht="15" customHeight="1">
      <c r="A37" s="58"/>
      <c r="B37" s="58"/>
      <c r="C37" s="75"/>
      <c r="D37" s="75"/>
      <c r="E37" s="75"/>
      <c r="F37" s="75"/>
      <c r="G37" s="75"/>
      <c r="H37" s="76"/>
      <c r="I37" s="77"/>
      <c r="J37" s="77"/>
      <c r="K37" s="77"/>
      <c r="L37" s="77"/>
      <c r="M37" s="77"/>
      <c r="N37" s="58"/>
      <c r="O37" s="58"/>
      <c r="P37" s="55"/>
    </row>
    <row r="38" spans="1:16" ht="15" customHeight="1">
      <c r="A38" s="58"/>
      <c r="B38" s="58"/>
      <c r="C38" s="74"/>
      <c r="D38" s="74"/>
      <c r="E38" s="74"/>
      <c r="F38" s="74"/>
      <c r="G38" s="74"/>
      <c r="H38" s="74"/>
      <c r="I38" s="146"/>
      <c r="J38" s="146"/>
      <c r="K38" s="146"/>
      <c r="L38" s="146"/>
      <c r="M38" s="146"/>
      <c r="N38" s="58"/>
      <c r="O38" s="58"/>
      <c r="P38" s="55"/>
    </row>
    <row r="39" spans="1:16" ht="15" customHeight="1">
      <c r="A39" s="58"/>
      <c r="B39" s="58"/>
      <c r="C39" s="58"/>
      <c r="D39" s="58"/>
      <c r="E39" s="58"/>
      <c r="F39" s="58"/>
      <c r="G39" s="58"/>
      <c r="H39" s="58"/>
      <c r="I39" s="58"/>
      <c r="J39" s="58"/>
      <c r="K39" s="58"/>
      <c r="L39" s="58"/>
      <c r="M39" s="58"/>
      <c r="N39" s="58"/>
      <c r="O39" s="58"/>
      <c r="P39" s="55"/>
    </row>
    <row r="40" spans="1:16" ht="15" customHeight="1">
      <c r="A40" s="58"/>
      <c r="B40" s="59" t="s">
        <v>82</v>
      </c>
      <c r="C40" s="58"/>
      <c r="D40" s="58"/>
      <c r="E40" s="58"/>
      <c r="F40" s="58"/>
      <c r="G40" s="58"/>
      <c r="H40" s="58"/>
      <c r="I40" s="58"/>
      <c r="J40" s="58"/>
      <c r="K40" s="58"/>
      <c r="L40" s="58"/>
      <c r="M40" s="58"/>
      <c r="N40" s="58"/>
      <c r="O40" s="58"/>
      <c r="P40" s="55"/>
    </row>
    <row r="41" spans="1:16" ht="15" customHeight="1">
      <c r="A41" s="58"/>
      <c r="B41" s="58"/>
      <c r="C41" s="58"/>
      <c r="D41" s="58"/>
      <c r="E41" s="58"/>
      <c r="F41" s="58"/>
      <c r="G41" s="58"/>
      <c r="H41" s="58"/>
      <c r="I41" s="58"/>
      <c r="J41" s="58"/>
      <c r="K41" s="58"/>
      <c r="L41" s="58"/>
      <c r="M41" s="58"/>
      <c r="N41" s="58"/>
      <c r="O41" s="58"/>
      <c r="P41" s="55"/>
    </row>
    <row r="42" spans="1:16" ht="15" customHeight="1">
      <c r="A42" s="58"/>
      <c r="B42" s="58"/>
      <c r="C42" s="74" t="s">
        <v>83</v>
      </c>
      <c r="D42" s="74"/>
      <c r="E42" s="74"/>
      <c r="F42" s="74"/>
      <c r="G42" s="74"/>
      <c r="H42" s="61" t="s">
        <v>77</v>
      </c>
      <c r="I42" s="67"/>
      <c r="J42" s="67"/>
      <c r="K42" s="67"/>
      <c r="L42" s="67"/>
      <c r="M42" s="67"/>
      <c r="N42" s="58"/>
      <c r="O42" s="58"/>
      <c r="P42" s="55"/>
    </row>
    <row r="43" spans="1:16" ht="15" customHeight="1">
      <c r="A43" s="58"/>
      <c r="B43" s="58"/>
      <c r="C43" s="74"/>
      <c r="D43" s="74"/>
      <c r="E43" s="74"/>
      <c r="F43" s="74"/>
      <c r="G43" s="74"/>
      <c r="H43" s="74"/>
      <c r="I43" s="74"/>
      <c r="J43" s="74"/>
      <c r="K43" s="74"/>
      <c r="L43" s="74"/>
      <c r="M43" s="74"/>
      <c r="N43" s="58"/>
      <c r="O43" s="58"/>
      <c r="P43" s="55"/>
    </row>
    <row r="44" spans="1:16" ht="15" customHeight="1">
      <c r="A44" s="58"/>
      <c r="B44" s="58"/>
      <c r="C44" s="74" t="s">
        <v>84</v>
      </c>
      <c r="D44" s="74"/>
      <c r="E44" s="74"/>
      <c r="F44" s="74"/>
      <c r="G44" s="74"/>
      <c r="H44" s="61" t="s">
        <v>77</v>
      </c>
      <c r="I44" s="67"/>
      <c r="J44" s="67"/>
      <c r="K44" s="67"/>
      <c r="L44" s="67"/>
      <c r="M44" s="67"/>
      <c r="N44" s="58"/>
      <c r="O44" s="58"/>
      <c r="P44" s="55"/>
    </row>
    <row r="45" spans="1:16" ht="15" customHeight="1">
      <c r="A45" s="58"/>
      <c r="B45" s="58"/>
      <c r="C45" s="74"/>
      <c r="D45" s="74"/>
      <c r="E45" s="74"/>
      <c r="F45" s="74"/>
      <c r="G45" s="74"/>
      <c r="H45" s="74"/>
      <c r="I45" s="74"/>
      <c r="J45" s="74"/>
      <c r="K45" s="74"/>
      <c r="L45" s="74"/>
      <c r="M45" s="74"/>
      <c r="N45" s="58"/>
      <c r="O45" s="58"/>
      <c r="P45" s="55"/>
    </row>
    <row r="46" spans="1:16" ht="15" customHeight="1">
      <c r="A46" s="58"/>
      <c r="B46" s="58"/>
      <c r="C46" s="143"/>
      <c r="D46" s="143"/>
      <c r="E46" s="143"/>
      <c r="F46" s="143"/>
      <c r="G46" s="143"/>
      <c r="H46" s="143"/>
      <c r="I46" s="143"/>
      <c r="J46" s="143"/>
      <c r="K46" s="143"/>
      <c r="L46" s="143"/>
      <c r="M46" s="143"/>
      <c r="N46" s="58"/>
      <c r="O46" s="58"/>
      <c r="P46" s="55"/>
    </row>
    <row r="47" spans="1:16" ht="15" customHeight="1">
      <c r="A47" s="58"/>
      <c r="B47" s="58"/>
      <c r="C47" s="74"/>
      <c r="D47" s="74"/>
      <c r="E47" s="74"/>
      <c r="F47" s="74"/>
      <c r="G47" s="74"/>
      <c r="H47" s="74"/>
      <c r="I47" s="74"/>
      <c r="J47" s="74"/>
      <c r="K47" s="74"/>
      <c r="L47" s="74"/>
      <c r="M47" s="74"/>
      <c r="N47" s="58"/>
      <c r="O47" s="58"/>
      <c r="P47" s="55"/>
    </row>
    <row r="48" spans="1:16" ht="15" customHeight="1">
      <c r="A48" s="58"/>
      <c r="B48" s="58"/>
      <c r="C48" s="74"/>
      <c r="D48" s="74"/>
      <c r="E48" s="74"/>
      <c r="F48" s="74"/>
      <c r="G48" s="74"/>
      <c r="H48" s="74"/>
      <c r="I48" s="74"/>
      <c r="J48" s="74"/>
      <c r="K48" s="74"/>
      <c r="L48" s="74"/>
      <c r="M48" s="74"/>
      <c r="N48" s="58"/>
      <c r="O48" s="58"/>
      <c r="P48" s="55"/>
    </row>
    <row r="49" spans="1:16" ht="15" customHeight="1">
      <c r="A49" s="58"/>
      <c r="B49" s="58"/>
      <c r="C49" s="74"/>
      <c r="D49" s="74"/>
      <c r="E49" s="74"/>
      <c r="F49" s="74"/>
      <c r="G49" s="74"/>
      <c r="H49" s="74"/>
      <c r="I49" s="74"/>
      <c r="J49" s="74"/>
      <c r="K49" s="74"/>
      <c r="L49" s="74"/>
      <c r="M49" s="74"/>
      <c r="N49" s="58"/>
      <c r="O49" s="58"/>
      <c r="P49" s="55"/>
    </row>
    <row r="50" spans="1:16" ht="15" customHeight="1">
      <c r="A50" s="58"/>
      <c r="B50" s="58"/>
      <c r="C50" s="74"/>
      <c r="D50" s="74"/>
      <c r="E50" s="74"/>
      <c r="F50" s="74"/>
      <c r="G50" s="74"/>
      <c r="H50" s="74"/>
      <c r="I50" s="74"/>
      <c r="J50" s="74"/>
      <c r="K50" s="74"/>
      <c r="L50" s="74"/>
      <c r="M50" s="74"/>
      <c r="N50" s="58"/>
      <c r="O50" s="58"/>
      <c r="P50" s="55"/>
    </row>
    <row r="51" spans="1:16" ht="15" customHeight="1">
      <c r="A51" s="58"/>
      <c r="B51" s="58"/>
      <c r="C51" s="143"/>
      <c r="D51" s="143"/>
      <c r="E51" s="143"/>
      <c r="F51" s="143"/>
      <c r="G51" s="143"/>
      <c r="H51" s="143"/>
      <c r="I51" s="143"/>
      <c r="J51" s="143"/>
      <c r="K51" s="143"/>
      <c r="L51" s="143"/>
      <c r="M51" s="143"/>
      <c r="N51" s="58"/>
      <c r="O51" s="58"/>
      <c r="P51" s="55"/>
    </row>
    <row r="52" spans="1:16" ht="15" customHeight="1">
      <c r="A52" s="58"/>
      <c r="B52" s="58"/>
      <c r="C52" s="74"/>
      <c r="D52" s="74"/>
      <c r="E52" s="74"/>
      <c r="F52" s="74"/>
      <c r="G52" s="74"/>
      <c r="H52" s="74"/>
      <c r="I52" s="74"/>
      <c r="J52" s="74"/>
      <c r="K52" s="74"/>
      <c r="L52" s="74"/>
      <c r="M52" s="74"/>
      <c r="N52" s="58"/>
      <c r="O52" s="58"/>
      <c r="P52" s="55"/>
    </row>
    <row r="53" spans="1:16" ht="15" customHeight="1">
      <c r="A53" s="58"/>
      <c r="B53" s="58"/>
      <c r="C53" s="147"/>
      <c r="D53" s="147"/>
      <c r="E53" s="147"/>
      <c r="F53" s="147"/>
      <c r="G53" s="147"/>
      <c r="H53" s="147"/>
      <c r="I53" s="147"/>
      <c r="J53" s="147"/>
      <c r="K53" s="147"/>
      <c r="L53" s="147"/>
      <c r="M53" s="147"/>
      <c r="N53" s="58"/>
      <c r="O53" s="58"/>
      <c r="P53" s="55"/>
    </row>
    <row r="54" spans="1:16" ht="15" customHeight="1">
      <c r="A54" s="58"/>
      <c r="B54" s="58"/>
      <c r="C54" s="74"/>
      <c r="D54" s="78"/>
      <c r="E54" s="74"/>
      <c r="F54" s="74"/>
      <c r="G54" s="74"/>
      <c r="H54" s="74"/>
      <c r="I54" s="74"/>
      <c r="J54" s="74"/>
      <c r="K54" s="74"/>
      <c r="L54" s="74"/>
      <c r="M54" s="74"/>
      <c r="N54" s="58"/>
      <c r="O54" s="58"/>
      <c r="P54" s="55"/>
    </row>
    <row r="55" spans="1:16" ht="15" customHeight="1">
      <c r="A55" s="58"/>
      <c r="B55" s="58"/>
      <c r="C55" s="74"/>
      <c r="D55" s="78"/>
      <c r="E55" s="74"/>
      <c r="F55" s="74"/>
      <c r="G55" s="74"/>
      <c r="H55" s="74"/>
      <c r="I55" s="74"/>
      <c r="J55" s="74"/>
      <c r="K55" s="74"/>
      <c r="L55" s="74"/>
      <c r="M55" s="74"/>
      <c r="N55" s="58"/>
      <c r="O55" s="58"/>
      <c r="P55" s="55"/>
    </row>
    <row r="56" spans="1:16" ht="15" customHeight="1">
      <c r="A56" s="58"/>
      <c r="B56" s="79"/>
      <c r="C56" s="74"/>
      <c r="D56" s="80"/>
      <c r="E56" s="80"/>
      <c r="F56" s="80"/>
      <c r="G56" s="80"/>
      <c r="H56" s="80"/>
      <c r="I56" s="80"/>
      <c r="J56" s="80"/>
      <c r="K56" s="80"/>
      <c r="L56" s="80"/>
      <c r="M56" s="80"/>
      <c r="N56" s="58"/>
      <c r="O56" s="58"/>
      <c r="P56" s="55"/>
    </row>
    <row r="57" spans="1:16" ht="15" customHeight="1">
      <c r="A57" s="58"/>
      <c r="C57" s="74"/>
      <c r="D57" s="81"/>
      <c r="E57" s="81"/>
      <c r="F57" s="81"/>
      <c r="G57" s="81"/>
      <c r="H57" s="81"/>
      <c r="I57" s="81"/>
      <c r="J57" s="81"/>
      <c r="K57" s="81"/>
      <c r="L57" s="81"/>
      <c r="M57" s="81"/>
      <c r="N57" s="58"/>
      <c r="O57" s="58"/>
      <c r="P57" s="55"/>
    </row>
    <row r="58" spans="3:16" ht="15" customHeight="1">
      <c r="C58" s="58"/>
      <c r="D58" s="58"/>
      <c r="E58" s="58"/>
      <c r="F58" s="58"/>
      <c r="G58" s="58"/>
      <c r="H58" s="58"/>
      <c r="I58" s="58"/>
      <c r="J58" s="58"/>
      <c r="K58" s="58"/>
      <c r="L58" s="58"/>
      <c r="M58" s="58"/>
      <c r="N58" s="58"/>
      <c r="O58" s="58"/>
      <c r="P58" s="55"/>
    </row>
    <row r="59" spans="3:16" ht="15" customHeight="1">
      <c r="C59" s="143"/>
      <c r="D59" s="143"/>
      <c r="E59" s="143"/>
      <c r="F59" s="143"/>
      <c r="G59" s="143"/>
      <c r="H59" s="143"/>
      <c r="I59" s="143"/>
      <c r="J59" s="143"/>
      <c r="K59" s="143"/>
      <c r="L59" s="143"/>
      <c r="M59" s="143"/>
      <c r="N59" s="58"/>
      <c r="O59" s="58"/>
      <c r="P59" s="55"/>
    </row>
    <row r="60" spans="3:16" ht="15" customHeight="1">
      <c r="C60" s="74"/>
      <c r="D60" s="74"/>
      <c r="E60" s="74"/>
      <c r="F60" s="74"/>
      <c r="G60" s="74"/>
      <c r="H60" s="74"/>
      <c r="I60" s="74"/>
      <c r="J60" s="74"/>
      <c r="K60" s="74"/>
      <c r="L60" s="74"/>
      <c r="M60" s="74"/>
      <c r="N60" s="58"/>
      <c r="O60" s="58"/>
      <c r="P60" s="55"/>
    </row>
    <row r="61" spans="3:16" ht="15" customHeight="1">
      <c r="C61" s="143"/>
      <c r="D61" s="143"/>
      <c r="E61" s="143"/>
      <c r="F61" s="143"/>
      <c r="G61" s="143"/>
      <c r="H61" s="143"/>
      <c r="I61" s="143"/>
      <c r="J61" s="143"/>
      <c r="K61" s="143"/>
      <c r="L61" s="143"/>
      <c r="M61" s="143"/>
      <c r="N61" s="58"/>
      <c r="O61" s="58"/>
      <c r="P61" s="55"/>
    </row>
    <row r="62" spans="3:16" ht="15" customHeight="1">
      <c r="C62" s="74"/>
      <c r="D62" s="78"/>
      <c r="E62" s="74"/>
      <c r="F62" s="74"/>
      <c r="G62" s="74"/>
      <c r="H62" s="74"/>
      <c r="I62" s="74"/>
      <c r="J62" s="74"/>
      <c r="K62" s="74"/>
      <c r="L62" s="74"/>
      <c r="M62" s="74"/>
      <c r="N62" s="58"/>
      <c r="O62" s="58"/>
      <c r="P62" s="55"/>
    </row>
    <row r="63" spans="3:16" ht="15" customHeight="1">
      <c r="C63" s="81"/>
      <c r="D63" s="81"/>
      <c r="E63" s="81"/>
      <c r="F63" s="81"/>
      <c r="G63" s="81"/>
      <c r="H63" s="81"/>
      <c r="I63" s="82"/>
      <c r="J63" s="83"/>
      <c r="K63" s="81"/>
      <c r="L63" s="81"/>
      <c r="M63" s="81"/>
      <c r="N63" s="58"/>
      <c r="O63" s="58"/>
      <c r="P63" s="55"/>
    </row>
    <row r="64" spans="3:16" ht="15" customHeight="1">
      <c r="C64" s="81"/>
      <c r="D64" s="81"/>
      <c r="E64" s="81"/>
      <c r="F64" s="81"/>
      <c r="G64" s="81"/>
      <c r="H64" s="81"/>
      <c r="I64" s="81"/>
      <c r="J64" s="81"/>
      <c r="K64" s="81"/>
      <c r="L64" s="81"/>
      <c r="M64" s="81"/>
      <c r="N64" s="58"/>
      <c r="O64" s="58"/>
      <c r="P64" s="55"/>
    </row>
    <row r="65" spans="2:16" ht="15" customHeight="1">
      <c r="B65" s="58"/>
      <c r="C65" s="74"/>
      <c r="D65" s="74"/>
      <c r="E65" s="74"/>
      <c r="F65" s="74"/>
      <c r="G65" s="74"/>
      <c r="H65" s="74"/>
      <c r="I65" s="74"/>
      <c r="J65" s="74"/>
      <c r="K65" s="81"/>
      <c r="L65" s="81"/>
      <c r="M65" s="81"/>
      <c r="N65" s="58"/>
      <c r="O65" s="58"/>
      <c r="P65" s="55"/>
    </row>
    <row r="66" spans="2:16" ht="15" customHeight="1">
      <c r="B66" s="58"/>
      <c r="C66" s="74"/>
      <c r="D66" s="74"/>
      <c r="E66" s="74"/>
      <c r="F66" s="74"/>
      <c r="G66" s="74"/>
      <c r="H66" s="74"/>
      <c r="I66" s="74"/>
      <c r="J66" s="74"/>
      <c r="K66" s="74"/>
      <c r="L66" s="74"/>
      <c r="M66" s="74"/>
      <c r="N66" s="58"/>
      <c r="O66" s="58"/>
      <c r="P66" s="55"/>
    </row>
    <row r="67" spans="2:16" ht="15" customHeight="1">
      <c r="B67" s="58"/>
      <c r="C67" s="143"/>
      <c r="D67" s="143"/>
      <c r="E67" s="143"/>
      <c r="F67" s="143"/>
      <c r="G67" s="143"/>
      <c r="H67" s="143"/>
      <c r="I67" s="143"/>
      <c r="J67" s="143"/>
      <c r="K67" s="143"/>
      <c r="L67" s="143"/>
      <c r="M67" s="143"/>
      <c r="N67" s="58"/>
      <c r="O67" s="58"/>
      <c r="P67" s="55"/>
    </row>
    <row r="68" spans="1:16" ht="15" customHeight="1">
      <c r="A68" s="58"/>
      <c r="B68" s="58"/>
      <c r="C68" s="74"/>
      <c r="D68" s="74"/>
      <c r="E68" s="74"/>
      <c r="F68" s="74"/>
      <c r="G68" s="74"/>
      <c r="H68" s="74"/>
      <c r="I68" s="74"/>
      <c r="J68" s="74"/>
      <c r="K68" s="74"/>
      <c r="L68" s="74"/>
      <c r="M68" s="74"/>
      <c r="N68" s="58"/>
      <c r="O68" s="58"/>
      <c r="P68" s="55"/>
    </row>
    <row r="69" spans="1:16" ht="15" customHeight="1">
      <c r="A69" s="58"/>
      <c r="B69" s="58"/>
      <c r="C69" s="143"/>
      <c r="D69" s="143"/>
      <c r="E69" s="143"/>
      <c r="F69" s="143"/>
      <c r="G69" s="143"/>
      <c r="H69" s="143"/>
      <c r="I69" s="143"/>
      <c r="J69" s="143"/>
      <c r="K69" s="143"/>
      <c r="L69" s="143"/>
      <c r="M69" s="143"/>
      <c r="N69" s="58"/>
      <c r="O69" s="58"/>
      <c r="P69" s="55"/>
    </row>
    <row r="70" spans="1:16" ht="15" customHeight="1">
      <c r="A70" s="58"/>
      <c r="B70" s="58"/>
      <c r="C70" s="74"/>
      <c r="D70" s="74"/>
      <c r="E70" s="74"/>
      <c r="F70" s="74"/>
      <c r="G70" s="74"/>
      <c r="H70" s="74"/>
      <c r="I70" s="74"/>
      <c r="J70" s="74"/>
      <c r="K70" s="74"/>
      <c r="L70" s="74"/>
      <c r="M70" s="74"/>
      <c r="N70" s="58"/>
      <c r="O70" s="58"/>
      <c r="P70" s="55"/>
    </row>
    <row r="71" spans="1:16" ht="15" customHeight="1">
      <c r="A71" s="58"/>
      <c r="B71" s="58"/>
      <c r="C71" s="143"/>
      <c r="D71" s="143"/>
      <c r="E71" s="143"/>
      <c r="F71" s="143"/>
      <c r="G71" s="143"/>
      <c r="H71" s="143"/>
      <c r="I71" s="143"/>
      <c r="J71" s="143"/>
      <c r="K71" s="143"/>
      <c r="L71" s="143"/>
      <c r="M71" s="143"/>
      <c r="N71" s="58"/>
      <c r="O71" s="58"/>
      <c r="P71" s="55"/>
    </row>
    <row r="72" spans="1:16" ht="15" customHeight="1">
      <c r="A72" s="58"/>
      <c r="B72" s="58"/>
      <c r="C72" s="74"/>
      <c r="D72" s="74"/>
      <c r="E72" s="74"/>
      <c r="F72" s="74"/>
      <c r="G72" s="74"/>
      <c r="H72" s="74"/>
      <c r="I72" s="74"/>
      <c r="J72" s="74"/>
      <c r="K72" s="74"/>
      <c r="L72" s="74"/>
      <c r="M72" s="74"/>
      <c r="N72" s="58"/>
      <c r="O72" s="58"/>
      <c r="P72" s="55"/>
    </row>
    <row r="73" spans="1:16" ht="15" customHeight="1">
      <c r="A73" s="58"/>
      <c r="B73" s="58"/>
      <c r="C73" s="143"/>
      <c r="D73" s="143"/>
      <c r="E73" s="143"/>
      <c r="F73" s="143"/>
      <c r="G73" s="143"/>
      <c r="H73" s="143"/>
      <c r="I73" s="143"/>
      <c r="J73" s="143"/>
      <c r="K73" s="143"/>
      <c r="L73" s="143"/>
      <c r="M73" s="143"/>
      <c r="N73" s="58"/>
      <c r="O73" s="58"/>
      <c r="P73" s="55"/>
    </row>
    <row r="74" spans="1:16" ht="15" customHeight="1">
      <c r="A74" s="58"/>
      <c r="B74" s="58"/>
      <c r="C74" s="74"/>
      <c r="D74" s="74"/>
      <c r="E74" s="74"/>
      <c r="F74" s="74"/>
      <c r="G74" s="74"/>
      <c r="H74" s="74"/>
      <c r="I74" s="74"/>
      <c r="J74" s="74"/>
      <c r="K74" s="74"/>
      <c r="L74" s="74"/>
      <c r="M74" s="74"/>
      <c r="N74" s="58"/>
      <c r="O74" s="58"/>
      <c r="P74" s="55"/>
    </row>
    <row r="75" spans="1:16" ht="15" customHeight="1">
      <c r="A75" s="58"/>
      <c r="B75" s="58"/>
      <c r="C75" s="74"/>
      <c r="D75" s="74"/>
      <c r="E75" s="74"/>
      <c r="F75" s="74"/>
      <c r="G75" s="74"/>
      <c r="H75" s="74"/>
      <c r="I75" s="141"/>
      <c r="J75" s="141"/>
      <c r="K75" s="141"/>
      <c r="L75" s="141"/>
      <c r="M75" s="141"/>
      <c r="N75" s="58"/>
      <c r="O75" s="58"/>
      <c r="P75" s="55"/>
    </row>
    <row r="76" spans="1:16" ht="15" customHeight="1">
      <c r="A76" s="58"/>
      <c r="B76" s="58"/>
      <c r="C76" s="74"/>
      <c r="D76" s="74"/>
      <c r="E76" s="74"/>
      <c r="F76" s="74"/>
      <c r="G76" s="74"/>
      <c r="H76" s="74"/>
      <c r="I76" s="84"/>
      <c r="J76" s="84"/>
      <c r="K76" s="84"/>
      <c r="L76" s="84"/>
      <c r="M76" s="84"/>
      <c r="N76" s="58"/>
      <c r="O76" s="58"/>
      <c r="P76" s="55"/>
    </row>
    <row r="77" spans="1:16" ht="15" customHeight="1">
      <c r="A77" s="58"/>
      <c r="B77" s="58"/>
      <c r="C77" s="74"/>
      <c r="D77" s="74"/>
      <c r="E77" s="74"/>
      <c r="F77" s="74"/>
      <c r="G77" s="74"/>
      <c r="H77" s="74"/>
      <c r="I77" s="142"/>
      <c r="J77" s="142"/>
      <c r="K77" s="142"/>
      <c r="L77" s="142"/>
      <c r="M77" s="142"/>
      <c r="N77" s="58"/>
      <c r="O77" s="58"/>
      <c r="P77" s="55"/>
    </row>
    <row r="78" spans="1:16" ht="15" customHeight="1">
      <c r="A78" s="58"/>
      <c r="B78" s="58"/>
      <c r="C78" s="58"/>
      <c r="D78" s="58"/>
      <c r="E78" s="58"/>
      <c r="F78" s="58"/>
      <c r="G78" s="58"/>
      <c r="H78" s="58"/>
      <c r="I78" s="85"/>
      <c r="J78" s="85"/>
      <c r="K78" s="85"/>
      <c r="L78" s="85"/>
      <c r="M78" s="85"/>
      <c r="N78" s="58"/>
      <c r="O78" s="58"/>
      <c r="P78" s="55"/>
    </row>
    <row r="79" spans="1:16" ht="15" customHeight="1" thickBot="1">
      <c r="A79" s="58"/>
      <c r="B79" s="86"/>
      <c r="C79" s="86"/>
      <c r="D79" s="86"/>
      <c r="E79" s="86"/>
      <c r="F79" s="86"/>
      <c r="G79" s="86"/>
      <c r="H79" s="86"/>
      <c r="I79" s="86"/>
      <c r="J79" s="86"/>
      <c r="K79" s="86"/>
      <c r="L79" s="86"/>
      <c r="M79" s="86"/>
      <c r="N79" s="86"/>
      <c r="O79" s="58"/>
      <c r="P79" s="55"/>
    </row>
    <row r="80" spans="1:16" ht="15" customHeight="1">
      <c r="A80" s="58"/>
      <c r="B80" s="58"/>
      <c r="C80" s="58"/>
      <c r="D80" s="58"/>
      <c r="E80" s="58"/>
      <c r="F80" s="58"/>
      <c r="G80" s="58"/>
      <c r="H80" s="58"/>
      <c r="I80" s="58"/>
      <c r="J80" s="58"/>
      <c r="K80" s="58"/>
      <c r="L80" s="58"/>
      <c r="M80" s="58"/>
      <c r="N80" s="58"/>
      <c r="O80" s="58"/>
      <c r="P80" s="55"/>
    </row>
    <row r="81" spans="1:16" ht="15" customHeight="1">
      <c r="A81" s="58"/>
      <c r="B81" s="59" t="s">
        <v>85</v>
      </c>
      <c r="C81" s="58"/>
      <c r="D81" s="58"/>
      <c r="E81" s="58"/>
      <c r="F81" s="58"/>
      <c r="G81" s="58"/>
      <c r="H81" s="58"/>
      <c r="I81" s="58"/>
      <c r="J81" s="58"/>
      <c r="K81" s="58"/>
      <c r="L81" s="58"/>
      <c r="M81" s="58"/>
      <c r="N81" s="58"/>
      <c r="O81" s="58"/>
      <c r="P81" s="55"/>
    </row>
    <row r="82" spans="1:16" ht="15" customHeight="1">
      <c r="A82" s="58"/>
      <c r="B82" s="58"/>
      <c r="C82" s="58"/>
      <c r="D82" s="58"/>
      <c r="E82" s="58"/>
      <c r="F82" s="58"/>
      <c r="G82" s="58"/>
      <c r="H82" s="58"/>
      <c r="I82" s="58"/>
      <c r="J82" s="58"/>
      <c r="K82" s="58"/>
      <c r="L82" s="58"/>
      <c r="M82" s="58"/>
      <c r="N82" s="58"/>
      <c r="O82" s="58"/>
      <c r="P82" s="55"/>
    </row>
    <row r="83" spans="1:16" ht="15" customHeight="1">
      <c r="A83" s="58"/>
      <c r="B83" s="58"/>
      <c r="C83" s="58"/>
      <c r="D83" s="58"/>
      <c r="E83" s="58"/>
      <c r="F83" s="58"/>
      <c r="G83" s="58"/>
      <c r="H83" s="58"/>
      <c r="I83" s="58"/>
      <c r="J83" s="58"/>
      <c r="K83" s="58"/>
      <c r="L83" s="58"/>
      <c r="M83" s="58"/>
      <c r="N83" s="58"/>
      <c r="O83" s="58"/>
      <c r="P83" s="55"/>
    </row>
    <row r="84" spans="1:16" ht="15" customHeight="1">
      <c r="A84" s="58"/>
      <c r="B84" s="58"/>
      <c r="C84" s="58"/>
      <c r="D84" s="58"/>
      <c r="E84" s="58"/>
      <c r="F84" s="58"/>
      <c r="G84" s="58"/>
      <c r="H84" s="58"/>
      <c r="I84" s="58"/>
      <c r="J84" s="58"/>
      <c r="K84" s="58"/>
      <c r="L84" s="58"/>
      <c r="M84" s="58"/>
      <c r="N84" s="58"/>
      <c r="O84" s="58"/>
      <c r="P84" s="55"/>
    </row>
    <row r="85" spans="1:16" ht="15" customHeight="1">
      <c r="A85" s="58"/>
      <c r="B85" s="58"/>
      <c r="C85" s="58" t="s">
        <v>86</v>
      </c>
      <c r="D85" s="58"/>
      <c r="E85" s="58"/>
      <c r="F85" s="58"/>
      <c r="G85" s="58"/>
      <c r="H85" s="58"/>
      <c r="I85" s="58"/>
      <c r="J85" s="58"/>
      <c r="K85" s="58"/>
      <c r="L85" s="58"/>
      <c r="M85" s="58"/>
      <c r="N85" s="58"/>
      <c r="O85" s="58"/>
      <c r="P85" s="55"/>
    </row>
  </sheetData>
  <sheetProtection/>
  <mergeCells count="21">
    <mergeCell ref="E2:N3"/>
    <mergeCell ref="C10:G11"/>
    <mergeCell ref="I10:M10"/>
    <mergeCell ref="I11:M11"/>
    <mergeCell ref="C14:G15"/>
    <mergeCell ref="I14:M14"/>
    <mergeCell ref="I15:M15"/>
    <mergeCell ref="I18:M18"/>
    <mergeCell ref="I22:M22"/>
    <mergeCell ref="I38:M38"/>
    <mergeCell ref="C46:M46"/>
    <mergeCell ref="C51:M51"/>
    <mergeCell ref="C53:M53"/>
    <mergeCell ref="I75:M75"/>
    <mergeCell ref="I77:M77"/>
    <mergeCell ref="C59:M59"/>
    <mergeCell ref="C61:M61"/>
    <mergeCell ref="C67:M67"/>
    <mergeCell ref="C69:M69"/>
    <mergeCell ref="C71:M71"/>
    <mergeCell ref="C73:M73"/>
  </mergeCells>
  <dataValidations count="3">
    <dataValidation type="list" allowBlank="1" showDropDown="1" showInputMessage="1" showErrorMessage="1" promptTitle="Change Entry Format" prompt="Enter X if there has been no change since the last data submission" sqref="I63">
      <formula1>"X, x"</formula1>
    </dataValidation>
    <dataValidation type="time" allowBlank="1" showInputMessage="1" showErrorMessage="1" promptTitle="Time Entry Format" prompt="HH:MM" sqref="I38:M38">
      <formula1>0</formula1>
      <formula2>0.9993055555555556</formula2>
    </dataValidation>
    <dataValidation type="date" allowBlank="1" showInputMessage="1" showErrorMessage="1" promptTitle="Date Entry Format" prompt="MM/DD/YYYY or&#10;MM-DD-YYYY" sqref="I15:M16 I75:M75">
      <formula1>40544</formula1>
      <formula2>44196</formula2>
    </dataValidation>
  </dataValidations>
  <printOptions horizontalCentered="1"/>
  <pageMargins left="0.64" right="0.52" top="0.86" bottom="1" header="0.5" footer="0.5"/>
  <pageSetup fitToHeight="2" horizontalDpi="300" verticalDpi="300" orientation="portrait" scale="68" r:id="rId2"/>
  <rowBreaks count="2" manualBreakCount="2">
    <brk id="53" max="14" man="1"/>
    <brk id="54" max="14" man="1"/>
  </rowBreaks>
  <drawing r:id="rId1"/>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122" t="str">
        <f>Setup!A2</f>
        <v>[GroupName]</v>
      </c>
      <c r="B1" s="122"/>
    </row>
    <row r="2" spans="1:2" ht="18">
      <c r="A2" s="123" t="str">
        <f>Setup!A5</f>
        <v>[IssueTitle]</v>
      </c>
      <c r="B2" s="123"/>
    </row>
    <row r="3" spans="1:2" ht="18">
      <c r="A3" s="124" t="s">
        <v>30</v>
      </c>
      <c r="B3" s="124"/>
    </row>
    <row r="4" ht="12.75">
      <c r="B4" s="16" t="s">
        <v>36</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PageLayoutView="0" workbookViewId="0" topLeftCell="A1">
      <selection activeCell="C25" sqref="C25"/>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0" max="12" width="9.140625" style="0" customWidth="1"/>
    <col min="13" max="13" width="13.140625" style="0" bestFit="1" customWidth="1"/>
    <col min="14" max="55" width="9.140625" style="0" customWidth="1"/>
  </cols>
  <sheetData>
    <row r="1" spans="1:9" ht="20.25">
      <c r="A1" s="122" t="str">
        <f>Setup!A2</f>
        <v>[GroupName]</v>
      </c>
      <c r="B1" s="125"/>
      <c r="C1" s="125"/>
      <c r="D1" s="125"/>
      <c r="E1" s="125"/>
      <c r="F1" s="125"/>
      <c r="G1" s="125"/>
      <c r="H1" s="125"/>
      <c r="I1" s="125"/>
    </row>
    <row r="2" spans="1:9" ht="18">
      <c r="A2" s="123" t="str">
        <f>Setup!A5</f>
        <v>[IssueTitle]</v>
      </c>
      <c r="B2" s="125"/>
      <c r="C2" s="125"/>
      <c r="D2" s="125"/>
      <c r="E2" s="125"/>
      <c r="F2" s="125"/>
      <c r="G2" s="125"/>
      <c r="H2" s="125"/>
      <c r="I2" s="125"/>
    </row>
    <row r="3" spans="1:55" s="1" customFormat="1" ht="18">
      <c r="A3" s="124" t="s">
        <v>13</v>
      </c>
      <c r="B3" s="124"/>
      <c r="C3" s="124"/>
      <c r="D3" s="124"/>
      <c r="E3" s="124"/>
      <c r="F3" s="124"/>
      <c r="G3" s="124"/>
      <c r="H3" s="124"/>
      <c r="I3" s="12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9" t="s">
        <v>32</v>
      </c>
      <c r="B4" s="125"/>
      <c r="C4" s="125"/>
      <c r="D4" s="125"/>
      <c r="E4" s="125"/>
      <c r="F4" s="125"/>
      <c r="G4" s="125"/>
      <c r="H4" s="125"/>
      <c r="I4" s="12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126" t="s">
        <v>28</v>
      </c>
      <c r="E6" s="127"/>
      <c r="F6" s="127"/>
      <c r="G6" s="127"/>
      <c r="H6" s="127"/>
      <c r="I6" s="127"/>
    </row>
    <row r="7" spans="1:20" ht="51" customHeight="1">
      <c r="A7" s="11" t="s">
        <v>16</v>
      </c>
      <c r="B7" s="7" t="s">
        <v>31</v>
      </c>
      <c r="C7" s="7" t="s">
        <v>43</v>
      </c>
      <c r="D7" s="5" t="s">
        <v>12</v>
      </c>
      <c r="E7" s="5" t="s">
        <v>0</v>
      </c>
      <c r="F7" s="5" t="s">
        <v>1</v>
      </c>
      <c r="G7" s="5" t="s">
        <v>2</v>
      </c>
      <c r="H7" s="5" t="s">
        <v>3</v>
      </c>
      <c r="I7" s="5" t="s">
        <v>4</v>
      </c>
      <c r="J7" s="40"/>
      <c r="K7" s="40"/>
      <c r="L7" s="40"/>
      <c r="M7" s="40"/>
      <c r="N7" s="40"/>
      <c r="O7" s="40"/>
      <c r="P7" s="40"/>
      <c r="Q7" s="40"/>
      <c r="R7" s="40"/>
      <c r="S7" s="40"/>
      <c r="T7" s="40"/>
    </row>
    <row r="8" spans="1:20" ht="12.75">
      <c r="A8" s="11">
        <v>1</v>
      </c>
      <c r="B8" s="7"/>
      <c r="C8" s="5"/>
      <c r="D8" s="7"/>
      <c r="E8" s="5"/>
      <c r="F8" s="5"/>
      <c r="G8" s="5"/>
      <c r="H8" s="5"/>
      <c r="I8" s="5"/>
      <c r="J8" s="40"/>
      <c r="K8" s="40"/>
      <c r="L8" s="40"/>
      <c r="M8" s="40"/>
      <c r="N8" s="40"/>
      <c r="O8" s="40"/>
      <c r="P8" s="40"/>
      <c r="Q8" s="40"/>
      <c r="R8" s="40"/>
      <c r="S8" s="40"/>
      <c r="T8" s="40"/>
    </row>
    <row r="9" spans="1:20" ht="12.75">
      <c r="A9" s="11">
        <v>2</v>
      </c>
      <c r="B9" s="6"/>
      <c r="C9" s="5"/>
      <c r="D9" s="7"/>
      <c r="E9" s="5"/>
      <c r="F9" s="5"/>
      <c r="G9" s="5"/>
      <c r="H9" s="5"/>
      <c r="I9" s="5"/>
      <c r="J9" s="40"/>
      <c r="K9" s="40"/>
      <c r="L9" s="40"/>
      <c r="M9" s="40"/>
      <c r="N9" s="40"/>
      <c r="O9" s="40"/>
      <c r="P9" s="40"/>
      <c r="Q9" s="40"/>
      <c r="R9" s="40"/>
      <c r="S9" s="40"/>
      <c r="T9" s="40"/>
    </row>
    <row r="10" spans="1:20" ht="12.75">
      <c r="A10" s="11">
        <v>3</v>
      </c>
      <c r="B10" s="8"/>
      <c r="C10" s="5"/>
      <c r="D10" s="7"/>
      <c r="E10" s="5"/>
      <c r="F10" s="5"/>
      <c r="G10" s="5"/>
      <c r="H10" s="5"/>
      <c r="I10" s="5"/>
      <c r="J10" s="40"/>
      <c r="K10" s="40"/>
      <c r="L10" s="40"/>
      <c r="M10" s="40"/>
      <c r="N10" s="40"/>
      <c r="O10" s="40"/>
      <c r="P10" s="40"/>
      <c r="Q10" s="40"/>
      <c r="R10" s="40"/>
      <c r="S10" s="40"/>
      <c r="T10" s="40"/>
    </row>
    <row r="11" spans="1:20" ht="12.75">
      <c r="A11" s="11">
        <v>4</v>
      </c>
      <c r="B11" s="8"/>
      <c r="C11" s="5"/>
      <c r="D11" s="7"/>
      <c r="E11" s="5"/>
      <c r="F11" s="5"/>
      <c r="G11" s="5"/>
      <c r="H11" s="5"/>
      <c r="I11" s="5"/>
      <c r="J11" s="40"/>
      <c r="K11" s="40"/>
      <c r="L11" s="40"/>
      <c r="M11" s="40"/>
      <c r="N11" s="40"/>
      <c r="O11" s="40"/>
      <c r="P11" s="40"/>
      <c r="Q11" s="40"/>
      <c r="R11" s="40"/>
      <c r="S11" s="40"/>
      <c r="T11" s="40"/>
    </row>
    <row r="12" spans="1:20" ht="12.75">
      <c r="A12" s="11">
        <v>5</v>
      </c>
      <c r="B12" s="8"/>
      <c r="C12" s="5"/>
      <c r="D12" s="7"/>
      <c r="E12" s="5"/>
      <c r="F12" s="5"/>
      <c r="G12" s="5"/>
      <c r="H12" s="5"/>
      <c r="I12" s="5"/>
      <c r="J12" s="40"/>
      <c r="K12" s="40"/>
      <c r="L12" s="40"/>
      <c r="M12" s="41" t="s">
        <v>19</v>
      </c>
      <c r="N12" s="40"/>
      <c r="O12" s="40"/>
      <c r="P12" s="40"/>
      <c r="Q12" s="40"/>
      <c r="R12" s="40"/>
      <c r="S12" s="40"/>
      <c r="T12" s="40"/>
    </row>
    <row r="13" spans="1:20" ht="12.75">
      <c r="A13" s="11">
        <v>6</v>
      </c>
      <c r="B13" s="8"/>
      <c r="C13" s="5"/>
      <c r="D13" s="7"/>
      <c r="E13" s="5"/>
      <c r="F13" s="5"/>
      <c r="G13" s="5"/>
      <c r="H13" s="5"/>
      <c r="I13" s="5"/>
      <c r="J13" s="40"/>
      <c r="K13" s="40"/>
      <c r="L13" s="40"/>
      <c r="M13" s="41" t="s">
        <v>46</v>
      </c>
      <c r="N13" s="40"/>
      <c r="O13" s="40"/>
      <c r="P13" s="40"/>
      <c r="Q13" s="40"/>
      <c r="R13" s="40"/>
      <c r="S13" s="40"/>
      <c r="T13" s="40"/>
    </row>
    <row r="14" spans="1:20" ht="12.75">
      <c r="A14" s="11">
        <v>7</v>
      </c>
      <c r="B14" s="9"/>
      <c r="C14" s="5"/>
      <c r="D14" s="6"/>
      <c r="E14" s="5"/>
      <c r="F14" s="5"/>
      <c r="G14" s="5"/>
      <c r="H14" s="5"/>
      <c r="I14" s="5"/>
      <c r="J14" s="40"/>
      <c r="K14" s="40"/>
      <c r="L14" s="40"/>
      <c r="M14" s="41" t="s">
        <v>44</v>
      </c>
      <c r="N14" s="40"/>
      <c r="O14" s="40"/>
      <c r="P14" s="40"/>
      <c r="Q14" s="40"/>
      <c r="R14" s="40"/>
      <c r="S14" s="40"/>
      <c r="T14" s="40"/>
    </row>
    <row r="15" spans="1:20" ht="12.75">
      <c r="A15" s="11">
        <v>8</v>
      </c>
      <c r="B15" s="6"/>
      <c r="C15" s="5"/>
      <c r="D15" s="7"/>
      <c r="E15" s="5"/>
      <c r="F15" s="5"/>
      <c r="G15" s="5"/>
      <c r="H15" s="5"/>
      <c r="I15" s="5"/>
      <c r="J15" s="40"/>
      <c r="K15" s="40"/>
      <c r="L15" s="40"/>
      <c r="M15" s="41" t="s">
        <v>18</v>
      </c>
      <c r="N15" s="40"/>
      <c r="O15" s="40"/>
      <c r="P15" s="40"/>
      <c r="Q15" s="40"/>
      <c r="R15" s="40"/>
      <c r="S15" s="40"/>
      <c r="T15" s="40"/>
    </row>
    <row r="16" spans="1:20" ht="12.75">
      <c r="A16" s="11">
        <v>9</v>
      </c>
      <c r="B16" s="8"/>
      <c r="C16" s="5"/>
      <c r="D16" s="7"/>
      <c r="E16" s="5"/>
      <c r="F16" s="5"/>
      <c r="G16" s="5"/>
      <c r="H16" s="5"/>
      <c r="I16" s="5"/>
      <c r="J16" s="40"/>
      <c r="K16" s="40"/>
      <c r="L16" s="40"/>
      <c r="M16" s="41" t="s">
        <v>45</v>
      </c>
      <c r="N16" s="40"/>
      <c r="O16" s="40"/>
      <c r="P16" s="40"/>
      <c r="Q16" s="40"/>
      <c r="R16" s="40"/>
      <c r="S16" s="40"/>
      <c r="T16" s="40"/>
    </row>
    <row r="17" spans="1:20" ht="12.75">
      <c r="A17" s="11">
        <v>10</v>
      </c>
      <c r="B17" s="6"/>
      <c r="C17" s="5"/>
      <c r="D17" s="7"/>
      <c r="E17" s="5"/>
      <c r="F17" s="5"/>
      <c r="G17" s="5"/>
      <c r="H17" s="5"/>
      <c r="I17" s="5"/>
      <c r="J17" s="40"/>
      <c r="K17" s="40"/>
      <c r="L17" s="40"/>
      <c r="M17" s="41" t="s">
        <v>17</v>
      </c>
      <c r="N17" s="40"/>
      <c r="O17" s="40"/>
      <c r="P17" s="40"/>
      <c r="Q17" s="40"/>
      <c r="R17" s="40"/>
      <c r="S17" s="40"/>
      <c r="T17" s="40"/>
    </row>
    <row r="18" spans="1:20" ht="12.75">
      <c r="A18" s="13">
        <v>11</v>
      </c>
      <c r="B18" s="8"/>
      <c r="C18" s="5"/>
      <c r="D18" s="5"/>
      <c r="E18" s="5"/>
      <c r="F18" s="5"/>
      <c r="G18" s="5"/>
      <c r="H18" s="5"/>
      <c r="I18" s="5"/>
      <c r="J18" s="40"/>
      <c r="K18" s="40"/>
      <c r="L18" s="40"/>
      <c r="M18" s="40"/>
      <c r="N18" s="40"/>
      <c r="O18" s="40"/>
      <c r="P18" s="40"/>
      <c r="Q18" s="40"/>
      <c r="R18" s="40"/>
      <c r="S18" s="40"/>
      <c r="T18" s="40"/>
    </row>
    <row r="19" spans="1:20" ht="12.75">
      <c r="A19" s="13">
        <v>12</v>
      </c>
      <c r="B19" s="8"/>
      <c r="C19" s="5"/>
      <c r="D19" s="5"/>
      <c r="E19" s="5"/>
      <c r="F19" s="5"/>
      <c r="G19" s="5"/>
      <c r="H19" s="5"/>
      <c r="I19" s="5"/>
      <c r="J19" s="40"/>
      <c r="K19" s="40"/>
      <c r="L19" s="40"/>
      <c r="M19" s="40"/>
      <c r="N19" s="40"/>
      <c r="O19" s="40"/>
      <c r="P19" s="40"/>
      <c r="Q19" s="40"/>
      <c r="R19" s="40"/>
      <c r="S19" s="40"/>
      <c r="T19" s="40"/>
    </row>
    <row r="20" spans="1:20" ht="12.75">
      <c r="A20" s="13"/>
      <c r="B20" s="8"/>
      <c r="C20" s="5"/>
      <c r="D20" s="5"/>
      <c r="E20" s="5"/>
      <c r="F20" s="5"/>
      <c r="G20" s="5"/>
      <c r="H20" s="5"/>
      <c r="I20" s="5"/>
      <c r="J20" s="40"/>
      <c r="K20" s="40"/>
      <c r="L20" s="40"/>
      <c r="M20" s="40"/>
      <c r="N20" s="40"/>
      <c r="O20" s="40"/>
      <c r="P20" s="40"/>
      <c r="Q20" s="40"/>
      <c r="R20" s="40"/>
      <c r="S20" s="40"/>
      <c r="T20" s="40"/>
    </row>
    <row r="21" spans="1:20" ht="12.75">
      <c r="A21" s="13"/>
      <c r="B21" s="8"/>
      <c r="C21" s="5"/>
      <c r="D21" s="5"/>
      <c r="E21" s="5"/>
      <c r="F21" s="5"/>
      <c r="G21" s="5"/>
      <c r="H21" s="5"/>
      <c r="I21" s="5"/>
      <c r="J21" s="40"/>
      <c r="K21" s="40"/>
      <c r="L21" s="40"/>
      <c r="M21" s="40"/>
      <c r="N21" s="40"/>
      <c r="O21" s="40"/>
      <c r="P21" s="40"/>
      <c r="Q21" s="40"/>
      <c r="R21" s="40"/>
      <c r="S21" s="40"/>
      <c r="T21" s="40"/>
    </row>
    <row r="22" spans="1:20" ht="12.75">
      <c r="A22" s="13"/>
      <c r="B22" s="8"/>
      <c r="C22" s="5"/>
      <c r="D22" s="5"/>
      <c r="E22" s="5"/>
      <c r="F22" s="5"/>
      <c r="G22" s="5"/>
      <c r="H22" s="5"/>
      <c r="I22" s="5"/>
      <c r="J22" s="40"/>
      <c r="K22" s="40"/>
      <c r="L22" s="40"/>
      <c r="M22" s="40"/>
      <c r="N22" s="40"/>
      <c r="O22" s="40"/>
      <c r="P22" s="40"/>
      <c r="Q22" s="40"/>
      <c r="R22" s="40"/>
      <c r="S22" s="40"/>
      <c r="T22" s="40"/>
    </row>
    <row r="23" spans="1:20" ht="12.75">
      <c r="A23" s="13"/>
      <c r="B23" s="8"/>
      <c r="C23" s="5"/>
      <c r="D23" s="5"/>
      <c r="E23" s="5"/>
      <c r="F23" s="5"/>
      <c r="G23" s="5"/>
      <c r="H23" s="5"/>
      <c r="I23" s="5"/>
      <c r="J23" s="40"/>
      <c r="K23" s="40"/>
      <c r="L23" s="40"/>
      <c r="M23" s="40"/>
      <c r="N23" s="40"/>
      <c r="O23" s="40"/>
      <c r="P23" s="40"/>
      <c r="Q23" s="40"/>
      <c r="R23" s="40"/>
      <c r="S23" s="40"/>
      <c r="T23" s="40"/>
    </row>
    <row r="24" spans="1:20" ht="12.75">
      <c r="A24" s="13"/>
      <c r="B24" s="8"/>
      <c r="C24" s="5"/>
      <c r="D24" s="5"/>
      <c r="E24" s="5"/>
      <c r="F24" s="5"/>
      <c r="G24" s="5"/>
      <c r="H24" s="5"/>
      <c r="I24" s="5"/>
      <c r="J24" s="40"/>
      <c r="K24" s="40"/>
      <c r="L24" s="40"/>
      <c r="M24" s="40"/>
      <c r="N24" s="40"/>
      <c r="O24" s="40"/>
      <c r="P24" s="40"/>
      <c r="Q24" s="40"/>
      <c r="R24" s="40"/>
      <c r="S24" s="40"/>
      <c r="T24" s="40"/>
    </row>
    <row r="25" spans="1:20" ht="12.75">
      <c r="A25" s="13"/>
      <c r="B25" s="8"/>
      <c r="C25" s="5"/>
      <c r="D25" s="5"/>
      <c r="E25" s="5"/>
      <c r="F25" s="5"/>
      <c r="G25" s="5"/>
      <c r="H25" s="5"/>
      <c r="I25" s="5"/>
      <c r="J25" s="40"/>
      <c r="K25" s="40"/>
      <c r="L25" s="40"/>
      <c r="M25" s="40"/>
      <c r="N25" s="40"/>
      <c r="O25" s="40"/>
      <c r="P25" s="40"/>
      <c r="Q25" s="40"/>
      <c r="R25" s="40"/>
      <c r="S25" s="40"/>
      <c r="T25" s="40"/>
    </row>
    <row r="26" spans="1:20" ht="12.75">
      <c r="A26" s="13"/>
      <c r="B26" s="8"/>
      <c r="C26" s="5"/>
      <c r="D26" s="5"/>
      <c r="E26" s="5"/>
      <c r="F26" s="5"/>
      <c r="G26" s="5"/>
      <c r="H26" s="5"/>
      <c r="I26" s="5"/>
      <c r="J26" s="40"/>
      <c r="K26" s="40"/>
      <c r="L26" s="40"/>
      <c r="M26" s="40"/>
      <c r="N26" s="40"/>
      <c r="O26" s="40"/>
      <c r="P26" s="40"/>
      <c r="Q26" s="40"/>
      <c r="R26" s="40"/>
      <c r="S26" s="40"/>
      <c r="T26" s="40"/>
    </row>
    <row r="27" spans="1:20" ht="13.5" thickBot="1">
      <c r="A27" s="128" t="s">
        <v>29</v>
      </c>
      <c r="B27" s="128"/>
      <c r="C27" s="5"/>
      <c r="D27" s="5"/>
      <c r="E27" s="5"/>
      <c r="F27" s="5"/>
      <c r="G27" s="5"/>
      <c r="H27" s="5"/>
      <c r="I27" s="5"/>
      <c r="J27" s="40"/>
      <c r="K27" s="40"/>
      <c r="L27" s="40"/>
      <c r="M27" s="40"/>
      <c r="N27" s="40"/>
      <c r="O27" s="40"/>
      <c r="P27" s="40"/>
      <c r="Q27" s="40"/>
      <c r="R27" s="40"/>
      <c r="S27" s="40"/>
      <c r="T27" s="40"/>
    </row>
    <row r="28" spans="1:20" ht="14.25">
      <c r="A28" s="23" t="s">
        <v>41</v>
      </c>
      <c r="B28" s="17"/>
      <c r="C28" s="17"/>
      <c r="D28" s="17"/>
      <c r="E28" s="17"/>
      <c r="F28" s="17"/>
      <c r="G28" s="17"/>
      <c r="H28" s="17"/>
      <c r="I28" s="18"/>
      <c r="J28" s="40"/>
      <c r="K28" s="40"/>
      <c r="L28" s="40"/>
      <c r="M28" s="40"/>
      <c r="N28" s="40"/>
      <c r="O28" s="40"/>
      <c r="P28" s="40"/>
      <c r="Q28" s="40"/>
      <c r="R28" s="40"/>
      <c r="S28" s="40"/>
      <c r="T28" s="40"/>
    </row>
    <row r="29" spans="1:20" ht="14.25">
      <c r="A29" s="24" t="s">
        <v>40</v>
      </c>
      <c r="B29" s="19"/>
      <c r="C29" s="19"/>
      <c r="D29" s="19"/>
      <c r="E29" s="19"/>
      <c r="F29" s="19"/>
      <c r="G29" s="19"/>
      <c r="H29" s="19"/>
      <c r="I29" s="20"/>
      <c r="J29" s="40"/>
      <c r="K29" s="40"/>
      <c r="L29" s="40"/>
      <c r="M29" s="40"/>
      <c r="N29" s="40"/>
      <c r="O29" s="40"/>
      <c r="P29" s="40"/>
      <c r="Q29" s="40"/>
      <c r="R29" s="40"/>
      <c r="S29" s="40"/>
      <c r="T29" s="40"/>
    </row>
    <row r="30" spans="1:20" ht="12.75">
      <c r="A30" s="24"/>
      <c r="B30" s="19"/>
      <c r="C30" s="19"/>
      <c r="D30" s="19"/>
      <c r="E30" s="19"/>
      <c r="F30" s="19"/>
      <c r="G30" s="19"/>
      <c r="H30" s="19"/>
      <c r="I30" s="20"/>
      <c r="J30" s="40"/>
      <c r="K30" s="40"/>
      <c r="L30" s="40"/>
      <c r="M30" s="40"/>
      <c r="N30" s="40"/>
      <c r="O30" s="40"/>
      <c r="P30" s="40"/>
      <c r="Q30" s="40"/>
      <c r="R30" s="40"/>
      <c r="S30" s="40"/>
      <c r="T30" s="40"/>
    </row>
    <row r="31" spans="1:20" ht="12.75">
      <c r="A31" s="25" t="s">
        <v>5</v>
      </c>
      <c r="B31" s="19"/>
      <c r="C31" s="19"/>
      <c r="D31" s="19"/>
      <c r="E31" s="19"/>
      <c r="F31" s="19"/>
      <c r="G31" s="19"/>
      <c r="H31" s="19"/>
      <c r="I31" s="20"/>
      <c r="J31" s="40"/>
      <c r="K31" s="40"/>
      <c r="L31" s="40"/>
      <c r="M31" s="40"/>
      <c r="N31" s="40"/>
      <c r="O31" s="40"/>
      <c r="P31" s="40"/>
      <c r="Q31" s="40"/>
      <c r="R31" s="40"/>
      <c r="S31" s="40"/>
      <c r="T31" s="40"/>
    </row>
    <row r="32" spans="1:20" ht="12.75">
      <c r="A32" s="24" t="s">
        <v>20</v>
      </c>
      <c r="B32" s="19"/>
      <c r="C32" s="19"/>
      <c r="D32" s="19"/>
      <c r="E32" s="19"/>
      <c r="F32" s="19"/>
      <c r="G32" s="19"/>
      <c r="H32" s="19"/>
      <c r="I32" s="20"/>
      <c r="J32" s="40"/>
      <c r="K32" s="40"/>
      <c r="L32" s="40"/>
      <c r="M32" s="40"/>
      <c r="N32" s="40"/>
      <c r="O32" s="40"/>
      <c r="P32" s="40"/>
      <c r="Q32" s="40"/>
      <c r="R32" s="40"/>
      <c r="S32" s="40"/>
      <c r="T32" s="40"/>
    </row>
    <row r="33" spans="1:9" ht="12.75">
      <c r="A33" s="24" t="s">
        <v>21</v>
      </c>
      <c r="B33" s="19"/>
      <c r="C33" s="19"/>
      <c r="D33" s="19"/>
      <c r="E33" s="19"/>
      <c r="F33" s="19"/>
      <c r="G33" s="19"/>
      <c r="H33" s="19"/>
      <c r="I33" s="20"/>
    </row>
    <row r="34" spans="1:9" ht="12.75">
      <c r="A34" s="24" t="s">
        <v>22</v>
      </c>
      <c r="B34" s="19"/>
      <c r="C34" s="19"/>
      <c r="D34" s="19"/>
      <c r="E34" s="19"/>
      <c r="F34" s="19"/>
      <c r="G34" s="19"/>
      <c r="H34" s="19"/>
      <c r="I34" s="20"/>
    </row>
    <row r="35" spans="1:9" ht="12.75">
      <c r="A35" s="24" t="s">
        <v>23</v>
      </c>
      <c r="B35" s="19"/>
      <c r="C35" s="19"/>
      <c r="D35" s="19"/>
      <c r="E35" s="19"/>
      <c r="F35" s="19"/>
      <c r="G35" s="19"/>
      <c r="H35" s="19"/>
      <c r="I35" s="20"/>
    </row>
    <row r="36" spans="1:9" ht="12.75">
      <c r="A36" s="24" t="s">
        <v>24</v>
      </c>
      <c r="B36" s="19"/>
      <c r="C36" s="19"/>
      <c r="D36" s="19"/>
      <c r="E36" s="19"/>
      <c r="F36" s="19"/>
      <c r="G36" s="19"/>
      <c r="H36" s="19"/>
      <c r="I36" s="20"/>
    </row>
    <row r="37" spans="1:9" ht="12.75">
      <c r="A37" s="24" t="s">
        <v>25</v>
      </c>
      <c r="B37" s="19"/>
      <c r="C37" s="19"/>
      <c r="D37" s="19"/>
      <c r="E37" s="19"/>
      <c r="F37" s="19"/>
      <c r="G37" s="19"/>
      <c r="H37" s="19"/>
      <c r="I37" s="20"/>
    </row>
    <row r="38" spans="1:9" ht="12.75">
      <c r="A38" s="24" t="s">
        <v>6</v>
      </c>
      <c r="B38" s="19"/>
      <c r="C38" s="19"/>
      <c r="D38" s="19"/>
      <c r="E38" s="19"/>
      <c r="F38" s="19"/>
      <c r="G38" s="19"/>
      <c r="H38" s="19"/>
      <c r="I38" s="20"/>
    </row>
    <row r="39" spans="1:9" ht="12.75">
      <c r="A39" s="24" t="s">
        <v>26</v>
      </c>
      <c r="B39" s="19"/>
      <c r="C39" s="19"/>
      <c r="D39" s="19"/>
      <c r="E39" s="19"/>
      <c r="F39" s="19"/>
      <c r="G39" s="19"/>
      <c r="H39" s="19"/>
      <c r="I39" s="20"/>
    </row>
    <row r="40" spans="1:9" ht="13.5" thickBot="1">
      <c r="A40" s="26" t="s">
        <v>27</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22" t="str">
        <f>Setup!A2</f>
        <v>[GroupName]</v>
      </c>
      <c r="B1" s="122"/>
      <c r="C1" s="122"/>
    </row>
    <row r="2" spans="1:3" ht="18">
      <c r="A2" s="123" t="str">
        <f>Setup!A5</f>
        <v>[IssueTitle]</v>
      </c>
      <c r="B2" s="123"/>
      <c r="C2" s="123"/>
    </row>
    <row r="3" spans="1:8" s="1" customFormat="1" ht="20.25">
      <c r="A3" s="130" t="s">
        <v>7</v>
      </c>
      <c r="B3" s="130"/>
      <c r="C3" s="130"/>
      <c r="D3" s="2"/>
      <c r="E3" s="2"/>
      <c r="F3" s="2"/>
      <c r="G3" s="2"/>
      <c r="H3" s="2"/>
    </row>
    <row r="5" spans="1:3" ht="12.75">
      <c r="A5" s="3"/>
      <c r="B5" s="28" t="s">
        <v>39</v>
      </c>
      <c r="C5" s="27"/>
    </row>
    <row r="6" spans="1:3" s="4" customFormat="1" ht="17.25" customHeight="1" thickBot="1">
      <c r="A6" s="131" t="s">
        <v>9</v>
      </c>
      <c r="B6" s="132"/>
      <c r="C6" s="29" t="s">
        <v>10</v>
      </c>
    </row>
    <row r="7" spans="1:3" ht="52.5" customHeight="1">
      <c r="A7" s="30">
        <v>1</v>
      </c>
      <c r="B7" s="31"/>
      <c r="C7" s="32" t="s">
        <v>11</v>
      </c>
    </row>
    <row r="8" spans="1:3" ht="52.5" customHeight="1">
      <c r="A8" s="33">
        <v>2</v>
      </c>
      <c r="B8" s="34"/>
      <c r="C8" s="32" t="s">
        <v>11</v>
      </c>
    </row>
    <row r="9" spans="1:3" ht="52.5" customHeight="1">
      <c r="A9" s="33">
        <v>3</v>
      </c>
      <c r="B9" s="34"/>
      <c r="C9" s="32" t="s">
        <v>11</v>
      </c>
    </row>
    <row r="10" spans="1:3" ht="52.5" customHeight="1">
      <c r="A10" s="33">
        <v>4</v>
      </c>
      <c r="B10" s="34"/>
      <c r="C10" s="32" t="s">
        <v>11</v>
      </c>
    </row>
    <row r="11" spans="1:3" ht="52.5" customHeight="1">
      <c r="A11" s="33">
        <v>5</v>
      </c>
      <c r="B11" s="34"/>
      <c r="C11" s="32"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22" t="str">
        <f>Setup!A2</f>
        <v>[GroupName]</v>
      </c>
      <c r="B1" s="122"/>
      <c r="C1" s="122"/>
      <c r="D1" s="122"/>
      <c r="E1" s="122"/>
      <c r="F1" s="122"/>
      <c r="G1" s="122"/>
    </row>
    <row r="2" spans="1:7" ht="18">
      <c r="A2" s="123" t="str">
        <f>Setup!A5</f>
        <v>[IssueTitle]</v>
      </c>
      <c r="B2" s="123"/>
      <c r="C2" s="123"/>
      <c r="D2" s="123"/>
      <c r="E2" s="123"/>
      <c r="F2" s="123"/>
      <c r="G2" s="123"/>
    </row>
    <row r="3" spans="1:9" ht="18">
      <c r="A3" s="124" t="s">
        <v>8</v>
      </c>
      <c r="B3" s="124"/>
      <c r="C3" s="124"/>
      <c r="D3" s="124"/>
      <c r="E3" s="124"/>
      <c r="F3" s="124"/>
      <c r="G3" s="124"/>
      <c r="H3" s="124"/>
      <c r="I3" s="124"/>
    </row>
    <row r="4" spans="1:2" ht="38.25" customHeight="1">
      <c r="A4" s="2"/>
      <c r="B4" s="28" t="s">
        <v>38</v>
      </c>
    </row>
    <row r="5" spans="1:6" ht="41.25" customHeight="1">
      <c r="A5" s="28"/>
      <c r="B5" s="133" t="s">
        <v>42</v>
      </c>
      <c r="C5" s="134"/>
      <c r="D5" s="134"/>
      <c r="E5" s="134"/>
      <c r="F5" s="135"/>
    </row>
    <row r="6" spans="1:6" ht="43.5" customHeight="1">
      <c r="A6" s="28"/>
      <c r="B6" s="35" t="s">
        <v>0</v>
      </c>
      <c r="C6" s="35" t="s">
        <v>1</v>
      </c>
      <c r="D6" s="35" t="s">
        <v>2</v>
      </c>
      <c r="E6" s="35" t="s">
        <v>3</v>
      </c>
      <c r="F6" s="35" t="s">
        <v>4</v>
      </c>
    </row>
    <row r="7" spans="1:6" ht="12.75">
      <c r="A7" s="36">
        <v>1</v>
      </c>
      <c r="B7" s="37"/>
      <c r="C7" s="37"/>
      <c r="D7" s="37"/>
      <c r="E7" s="37"/>
      <c r="F7" s="37"/>
    </row>
    <row r="8" spans="1:6" ht="12.75">
      <c r="A8" s="36">
        <v>2</v>
      </c>
      <c r="B8" s="37"/>
      <c r="C8" s="37"/>
      <c r="D8" s="37"/>
      <c r="E8" s="37"/>
      <c r="F8" s="37"/>
    </row>
    <row r="9" spans="1:6" ht="12.75">
      <c r="A9" s="36">
        <v>3</v>
      </c>
      <c r="B9" s="37"/>
      <c r="C9" s="37"/>
      <c r="D9" s="37"/>
      <c r="E9" s="37"/>
      <c r="F9" s="37"/>
    </row>
    <row r="10" spans="1:6" ht="12.75">
      <c r="A10" s="36">
        <v>4</v>
      </c>
      <c r="B10" s="37"/>
      <c r="C10" s="37"/>
      <c r="D10" s="37"/>
      <c r="E10" s="37"/>
      <c r="F10" s="37"/>
    </row>
    <row r="11" spans="1:6" ht="12.75">
      <c r="A11" s="36">
        <v>5</v>
      </c>
      <c r="B11" s="37"/>
      <c r="C11" s="37"/>
      <c r="D11" s="37"/>
      <c r="E11" s="37"/>
      <c r="F11" s="37"/>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dimension ref="A1:U41"/>
  <sheetViews>
    <sheetView tabSelected="1" zoomScalePageLayoutView="0" workbookViewId="0" topLeftCell="E23">
      <selection activeCell="I25" sqref="I25"/>
    </sheetView>
  </sheetViews>
  <sheetFormatPr defaultColWidth="9.140625" defaultRowHeight="12.75"/>
  <cols>
    <col min="1" max="1" width="9.140625" style="0" customWidth="1"/>
    <col min="2" max="2" width="26.8515625" style="0" customWidth="1"/>
    <col min="3" max="3" width="89.57421875" style="0" customWidth="1"/>
    <col min="4" max="4" width="84.140625" style="0" customWidth="1"/>
    <col min="5" max="5" width="85.421875" style="0" customWidth="1"/>
    <col min="6" max="6" width="27.00390625" style="0" customWidth="1"/>
    <col min="7" max="7" width="27.421875" style="0" customWidth="1"/>
    <col min="8" max="8" width="112.8515625" style="0" customWidth="1"/>
    <col min="9" max="9" width="38.421875" style="0" customWidth="1"/>
    <col min="10" max="21" width="9.140625" style="0" customWidth="1"/>
  </cols>
  <sheetData>
    <row r="1" spans="1:8" ht="20.25">
      <c r="A1" s="122" t="s">
        <v>125</v>
      </c>
      <c r="B1" s="125"/>
      <c r="C1" s="125"/>
      <c r="D1" s="125"/>
      <c r="E1" s="125"/>
      <c r="F1" s="125"/>
      <c r="G1" s="125"/>
      <c r="H1" s="125"/>
    </row>
    <row r="2" spans="1:8" ht="18">
      <c r="A2" s="123" t="s">
        <v>176</v>
      </c>
      <c r="B2" s="125"/>
      <c r="C2" s="125"/>
      <c r="D2" s="125"/>
      <c r="E2" s="125"/>
      <c r="F2" s="125"/>
      <c r="G2" s="125"/>
      <c r="H2" s="125"/>
    </row>
    <row r="3" spans="1:8" ht="18">
      <c r="A3" s="124" t="s">
        <v>47</v>
      </c>
      <c r="B3" s="124"/>
      <c r="C3" s="124"/>
      <c r="D3" s="124"/>
      <c r="E3" s="124"/>
      <c r="F3" s="124"/>
      <c r="G3" s="124"/>
      <c r="H3" s="124"/>
    </row>
    <row r="4" spans="1:21" ht="18">
      <c r="A4" s="5" t="s">
        <v>33</v>
      </c>
      <c r="B4" s="38"/>
      <c r="C4" s="38"/>
      <c r="D4" s="38"/>
      <c r="E4" s="38"/>
      <c r="F4" s="15"/>
      <c r="G4" s="15"/>
      <c r="H4" s="15"/>
      <c r="J4" s="39"/>
      <c r="K4" s="39"/>
      <c r="L4" s="39"/>
      <c r="M4" s="39"/>
      <c r="N4" s="39"/>
      <c r="O4" s="39"/>
      <c r="P4" s="39"/>
      <c r="Q4" s="39"/>
      <c r="R4" s="39"/>
      <c r="S4" s="39"/>
      <c r="T4" s="39"/>
      <c r="U4" s="39"/>
    </row>
    <row r="5" spans="1:21" ht="18">
      <c r="A5" s="5" t="s">
        <v>34</v>
      </c>
      <c r="B5" s="38"/>
      <c r="C5" s="38"/>
      <c r="D5" s="38"/>
      <c r="E5" s="38"/>
      <c r="F5" s="15"/>
      <c r="G5" s="15"/>
      <c r="H5" s="15"/>
      <c r="J5" s="39"/>
      <c r="K5" s="39"/>
      <c r="L5" s="39"/>
      <c r="M5" s="39"/>
      <c r="N5" s="39"/>
      <c r="O5" s="39"/>
      <c r="P5" s="39"/>
      <c r="Q5" s="39"/>
      <c r="R5" s="39"/>
      <c r="S5" s="39"/>
      <c r="T5" s="39"/>
      <c r="U5" s="39"/>
    </row>
    <row r="6" spans="1:21" ht="12.75">
      <c r="A6" s="5" t="s">
        <v>35</v>
      </c>
      <c r="B6" s="5"/>
      <c r="C6" s="5"/>
      <c r="D6" s="5"/>
      <c r="E6" s="5"/>
      <c r="J6" s="39"/>
      <c r="K6" s="39"/>
      <c r="L6" s="39"/>
      <c r="M6" s="39"/>
      <c r="N6" s="39"/>
      <c r="O6" s="39"/>
      <c r="P6" s="39"/>
      <c r="Q6" s="39"/>
      <c r="R6" s="39"/>
      <c r="S6" s="39"/>
      <c r="T6" s="39"/>
      <c r="U6" s="39"/>
    </row>
    <row r="7" spans="1:21" ht="12.75">
      <c r="A7" s="1"/>
      <c r="J7" s="39"/>
      <c r="K7" s="39"/>
      <c r="L7" s="39"/>
      <c r="M7" s="39"/>
      <c r="N7" s="39"/>
      <c r="O7" s="39"/>
      <c r="P7" s="39"/>
      <c r="Q7" s="39"/>
      <c r="R7" s="39"/>
      <c r="S7" s="39"/>
      <c r="T7" s="39"/>
      <c r="U7" s="39"/>
    </row>
    <row r="8" spans="1:21" ht="12.75">
      <c r="A8" s="10"/>
      <c r="B8" s="5"/>
      <c r="C8" s="126" t="s">
        <v>15</v>
      </c>
      <c r="D8" s="127"/>
      <c r="E8" s="127"/>
      <c r="F8" s="127"/>
      <c r="G8" s="127"/>
      <c r="H8" s="127"/>
      <c r="J8" s="39"/>
      <c r="K8" s="39"/>
      <c r="L8" s="39"/>
      <c r="M8" s="39"/>
      <c r="N8" s="39"/>
      <c r="O8" s="39"/>
      <c r="P8" s="39"/>
      <c r="Q8" s="39"/>
      <c r="R8" s="39"/>
      <c r="S8" s="39"/>
      <c r="T8" s="39"/>
      <c r="U8" s="39"/>
    </row>
    <row r="9" spans="1:20" ht="15.75">
      <c r="A9" s="11" t="s">
        <v>16</v>
      </c>
      <c r="B9" s="7" t="s">
        <v>14</v>
      </c>
      <c r="C9" s="5" t="s">
        <v>12</v>
      </c>
      <c r="D9" s="5" t="s">
        <v>192</v>
      </c>
      <c r="E9" s="87" t="s">
        <v>199</v>
      </c>
      <c r="F9" s="5" t="s">
        <v>204</v>
      </c>
      <c r="G9" s="5" t="s">
        <v>205</v>
      </c>
      <c r="H9" s="5" t="s">
        <v>209</v>
      </c>
      <c r="I9" s="39"/>
      <c r="J9" s="39"/>
      <c r="K9" s="39"/>
      <c r="L9" s="39"/>
      <c r="M9" s="39"/>
      <c r="N9" s="39"/>
      <c r="O9" s="39"/>
      <c r="P9" s="39"/>
      <c r="Q9" s="39"/>
      <c r="R9" s="39"/>
      <c r="S9" s="39"/>
      <c r="T9" s="39"/>
    </row>
    <row r="10" spans="1:20" ht="25.5">
      <c r="A10" s="11">
        <v>1</v>
      </c>
      <c r="B10" s="14" t="s">
        <v>59</v>
      </c>
      <c r="C10" s="7" t="s">
        <v>60</v>
      </c>
      <c r="D10" s="5"/>
      <c r="E10" s="6"/>
      <c r="F10" s="5"/>
      <c r="G10" s="5"/>
      <c r="H10" s="5"/>
      <c r="I10" s="39"/>
      <c r="J10" s="39"/>
      <c r="K10" s="39"/>
      <c r="L10" s="39"/>
      <c r="M10" s="39"/>
      <c r="N10" s="39"/>
      <c r="O10" s="39"/>
      <c r="P10" s="39"/>
      <c r="Q10" s="39"/>
      <c r="R10" s="39"/>
      <c r="S10" s="39"/>
      <c r="T10" s="39"/>
    </row>
    <row r="11" spans="1:20" ht="61.5" customHeight="1">
      <c r="A11" s="89" t="s">
        <v>89</v>
      </c>
      <c r="B11" s="14" t="s">
        <v>90</v>
      </c>
      <c r="C11" s="7" t="s">
        <v>64</v>
      </c>
      <c r="D11" s="48" t="s">
        <v>114</v>
      </c>
      <c r="E11" s="6"/>
      <c r="F11" s="5" t="s">
        <v>206</v>
      </c>
      <c r="G11" s="5" t="s">
        <v>206</v>
      </c>
      <c r="H11" s="5" t="s">
        <v>206</v>
      </c>
      <c r="I11" s="39"/>
      <c r="J11" s="39"/>
      <c r="K11" s="39"/>
      <c r="L11" s="39"/>
      <c r="M11" s="39"/>
      <c r="N11" s="39"/>
      <c r="O11" s="39"/>
      <c r="P11" s="39"/>
      <c r="Q11" s="39"/>
      <c r="R11" s="39"/>
      <c r="S11" s="39"/>
      <c r="T11" s="39"/>
    </row>
    <row r="12" spans="1:20" ht="58.5" customHeight="1">
      <c r="A12" s="89">
        <v>2</v>
      </c>
      <c r="B12" s="50" t="s">
        <v>115</v>
      </c>
      <c r="C12" s="48" t="s">
        <v>116</v>
      </c>
      <c r="D12" s="48" t="s">
        <v>183</v>
      </c>
      <c r="E12" s="115" t="s">
        <v>179</v>
      </c>
      <c r="F12" s="5" t="s">
        <v>206</v>
      </c>
      <c r="G12" s="5" t="s">
        <v>206</v>
      </c>
      <c r="H12" s="5" t="s">
        <v>206</v>
      </c>
      <c r="I12" s="39"/>
      <c r="J12" s="39"/>
      <c r="K12" s="39"/>
      <c r="L12" s="39"/>
      <c r="M12" s="39"/>
      <c r="N12" s="39"/>
      <c r="O12" s="39"/>
      <c r="P12" s="39"/>
      <c r="Q12" s="39"/>
      <c r="R12" s="39"/>
      <c r="S12" s="39"/>
      <c r="T12" s="39"/>
    </row>
    <row r="13" spans="1:20" ht="114.75" customHeight="1">
      <c r="A13" s="89" t="s">
        <v>58</v>
      </c>
      <c r="B13" s="50" t="s">
        <v>117</v>
      </c>
      <c r="C13" s="48" t="s">
        <v>118</v>
      </c>
      <c r="D13" s="48" t="s">
        <v>119</v>
      </c>
      <c r="E13" s="6"/>
      <c r="F13" s="5" t="s">
        <v>206</v>
      </c>
      <c r="G13" s="5" t="s">
        <v>206</v>
      </c>
      <c r="H13" s="5" t="s">
        <v>206</v>
      </c>
      <c r="I13" s="39"/>
      <c r="J13" s="39"/>
      <c r="K13" s="39"/>
      <c r="L13" s="39"/>
      <c r="M13" s="39"/>
      <c r="N13" s="39"/>
      <c r="O13" s="39"/>
      <c r="P13" s="39"/>
      <c r="Q13" s="39"/>
      <c r="R13" s="39"/>
      <c r="S13" s="39"/>
      <c r="T13" s="39"/>
    </row>
    <row r="14" spans="1:20" ht="94.5" customHeight="1">
      <c r="A14" s="89" t="s">
        <v>62</v>
      </c>
      <c r="B14" s="50" t="s">
        <v>120</v>
      </c>
      <c r="C14" s="104" t="s">
        <v>121</v>
      </c>
      <c r="D14" s="105" t="s">
        <v>133</v>
      </c>
      <c r="E14" s="6"/>
      <c r="F14" s="5" t="s">
        <v>206</v>
      </c>
      <c r="G14" s="5" t="s">
        <v>206</v>
      </c>
      <c r="H14" s="5" t="s">
        <v>206</v>
      </c>
      <c r="I14" s="39"/>
      <c r="J14" s="39"/>
      <c r="K14" s="39"/>
      <c r="L14" s="39"/>
      <c r="M14" s="39"/>
      <c r="N14" s="39"/>
      <c r="O14" s="39"/>
      <c r="P14" s="39"/>
      <c r="Q14" s="39"/>
      <c r="R14" s="39"/>
      <c r="S14" s="39"/>
      <c r="T14" s="39"/>
    </row>
    <row r="15" spans="1:20" ht="144.75" customHeight="1">
      <c r="A15" s="89" t="s">
        <v>63</v>
      </c>
      <c r="B15" s="50" t="s">
        <v>122</v>
      </c>
      <c r="C15" s="48" t="s">
        <v>124</v>
      </c>
      <c r="D15" s="48" t="s">
        <v>184</v>
      </c>
      <c r="E15" s="115" t="s">
        <v>179</v>
      </c>
      <c r="F15" s="5" t="s">
        <v>206</v>
      </c>
      <c r="G15" s="5" t="s">
        <v>206</v>
      </c>
      <c r="H15" s="5" t="s">
        <v>206</v>
      </c>
      <c r="I15" s="39"/>
      <c r="J15" s="39"/>
      <c r="K15" s="39"/>
      <c r="L15" s="39"/>
      <c r="M15" s="39"/>
      <c r="N15" s="39"/>
      <c r="O15" s="39"/>
      <c r="P15" s="39"/>
      <c r="Q15" s="39"/>
      <c r="R15" s="39"/>
      <c r="S15" s="39"/>
      <c r="T15" s="39"/>
    </row>
    <row r="16" spans="1:20" ht="61.5" customHeight="1">
      <c r="A16" s="89" t="s">
        <v>126</v>
      </c>
      <c r="B16" s="50" t="s">
        <v>92</v>
      </c>
      <c r="C16" s="51" t="s">
        <v>64</v>
      </c>
      <c r="D16" s="51" t="s">
        <v>114</v>
      </c>
      <c r="E16" s="6" t="s">
        <v>179</v>
      </c>
      <c r="F16" s="5" t="s">
        <v>206</v>
      </c>
      <c r="G16" s="5" t="s">
        <v>206</v>
      </c>
      <c r="H16" s="5" t="s">
        <v>206</v>
      </c>
      <c r="I16" s="39"/>
      <c r="J16" s="39"/>
      <c r="K16" s="39"/>
      <c r="L16" s="39"/>
      <c r="M16" s="39"/>
      <c r="N16" s="39"/>
      <c r="O16" s="39"/>
      <c r="P16" s="39"/>
      <c r="Q16" s="39"/>
      <c r="R16" s="39"/>
      <c r="S16" s="39"/>
      <c r="T16" s="39"/>
    </row>
    <row r="17" spans="1:20" ht="105.75" customHeight="1">
      <c r="A17" s="89" t="s">
        <v>127</v>
      </c>
      <c r="B17" s="50" t="s">
        <v>92</v>
      </c>
      <c r="C17" s="53" t="s">
        <v>123</v>
      </c>
      <c r="D17" s="53" t="s">
        <v>185</v>
      </c>
      <c r="E17" s="53"/>
      <c r="F17" s="5" t="s">
        <v>206</v>
      </c>
      <c r="G17" s="6" t="s">
        <v>206</v>
      </c>
      <c r="H17" s="6" t="s">
        <v>206</v>
      </c>
      <c r="I17" s="39"/>
      <c r="J17" s="39"/>
      <c r="K17" s="39"/>
      <c r="L17" s="39"/>
      <c r="M17" s="39"/>
      <c r="N17" s="39"/>
      <c r="O17" s="39"/>
      <c r="P17" s="39"/>
      <c r="Q17" s="39"/>
      <c r="R17" s="39"/>
      <c r="S17" s="39"/>
      <c r="T17" s="39"/>
    </row>
    <row r="18" spans="1:20" ht="105.75" customHeight="1">
      <c r="A18" s="89" t="s">
        <v>128</v>
      </c>
      <c r="B18" s="50" t="s">
        <v>92</v>
      </c>
      <c r="C18" s="53" t="s">
        <v>61</v>
      </c>
      <c r="D18" s="88" t="s">
        <v>186</v>
      </c>
      <c r="E18" s="88"/>
      <c r="F18" s="5" t="s">
        <v>206</v>
      </c>
      <c r="G18" s="5" t="s">
        <v>206</v>
      </c>
      <c r="H18" s="5" t="s">
        <v>206</v>
      </c>
      <c r="I18" s="39"/>
      <c r="J18" s="39"/>
      <c r="K18" s="39"/>
      <c r="L18" s="39"/>
      <c r="M18" s="39"/>
      <c r="N18" s="39"/>
      <c r="O18" s="39"/>
      <c r="P18" s="39"/>
      <c r="Q18" s="39"/>
      <c r="R18" s="39"/>
      <c r="S18" s="39"/>
      <c r="T18" s="39"/>
    </row>
    <row r="19" spans="1:20" ht="66" customHeight="1">
      <c r="A19" s="89">
        <v>3</v>
      </c>
      <c r="B19" s="50" t="s">
        <v>92</v>
      </c>
      <c r="C19" s="48" t="s">
        <v>108</v>
      </c>
      <c r="D19" s="48" t="s">
        <v>187</v>
      </c>
      <c r="E19" s="48"/>
      <c r="F19" s="5" t="s">
        <v>206</v>
      </c>
      <c r="G19" s="5" t="s">
        <v>206</v>
      </c>
      <c r="H19" s="5" t="s">
        <v>206</v>
      </c>
      <c r="I19" s="39"/>
      <c r="J19" s="39"/>
      <c r="K19" s="39"/>
      <c r="L19" s="39"/>
      <c r="M19" s="39"/>
      <c r="N19" s="39"/>
      <c r="O19" s="39"/>
      <c r="P19" s="39"/>
      <c r="Q19" s="39"/>
      <c r="R19" s="39"/>
      <c r="S19" s="39"/>
      <c r="T19" s="39"/>
    </row>
    <row r="20" spans="1:20" ht="60" customHeight="1">
      <c r="A20" s="89" t="s">
        <v>91</v>
      </c>
      <c r="B20" s="50" t="s">
        <v>92</v>
      </c>
      <c r="C20" s="48" t="s">
        <v>65</v>
      </c>
      <c r="D20" s="48" t="s">
        <v>103</v>
      </c>
      <c r="E20" s="117" t="s">
        <v>194</v>
      </c>
      <c r="F20" s="5" t="s">
        <v>206</v>
      </c>
      <c r="G20" s="5" t="s">
        <v>206</v>
      </c>
      <c r="H20" s="5" t="s">
        <v>206</v>
      </c>
      <c r="I20" s="39"/>
      <c r="J20" s="39"/>
      <c r="K20" s="39"/>
      <c r="L20" s="39"/>
      <c r="M20" s="39"/>
      <c r="N20" s="39"/>
      <c r="O20" s="39"/>
      <c r="P20" s="39"/>
      <c r="Q20" s="39"/>
      <c r="R20" s="39"/>
      <c r="S20" s="39"/>
      <c r="T20" s="39"/>
    </row>
    <row r="21" spans="1:20" ht="96.75" customHeight="1">
      <c r="A21" s="89" t="s">
        <v>87</v>
      </c>
      <c r="B21" s="50" t="s">
        <v>92</v>
      </c>
      <c r="C21" s="53" t="s">
        <v>66</v>
      </c>
      <c r="D21" s="49" t="s">
        <v>113</v>
      </c>
      <c r="E21" s="49"/>
      <c r="F21" s="5" t="s">
        <v>206</v>
      </c>
      <c r="G21" s="5" t="s">
        <v>206</v>
      </c>
      <c r="H21" s="5" t="s">
        <v>206</v>
      </c>
      <c r="I21" s="39"/>
      <c r="J21" s="39"/>
      <c r="K21" s="39"/>
      <c r="L21" s="39"/>
      <c r="M21" s="39"/>
      <c r="N21" s="39"/>
      <c r="O21" s="39"/>
      <c r="P21" s="39"/>
      <c r="Q21" s="39"/>
      <c r="R21" s="39"/>
      <c r="S21" s="39"/>
      <c r="T21" s="39"/>
    </row>
    <row r="22" spans="1:20" ht="162.75" customHeight="1">
      <c r="A22" s="89">
        <v>4</v>
      </c>
      <c r="B22" s="52" t="s">
        <v>94</v>
      </c>
      <c r="C22" s="51" t="s">
        <v>200</v>
      </c>
      <c r="D22" s="106" t="s">
        <v>201</v>
      </c>
      <c r="E22" s="116" t="s">
        <v>195</v>
      </c>
      <c r="F22" s="5" t="s">
        <v>206</v>
      </c>
      <c r="G22" s="5" t="s">
        <v>206</v>
      </c>
      <c r="H22" s="88" t="s">
        <v>206</v>
      </c>
      <c r="I22" s="39"/>
      <c r="J22" s="39"/>
      <c r="K22" s="39"/>
      <c r="L22" s="39"/>
      <c r="M22" s="39"/>
      <c r="N22" s="39"/>
      <c r="O22" s="39"/>
      <c r="P22" s="39"/>
      <c r="Q22" s="39"/>
      <c r="R22" s="39"/>
      <c r="S22" s="39"/>
      <c r="T22" s="39"/>
    </row>
    <row r="23" spans="1:20" ht="355.5" customHeight="1">
      <c r="A23" s="89" t="s">
        <v>88</v>
      </c>
      <c r="B23" s="50" t="s">
        <v>93</v>
      </c>
      <c r="C23" s="51" t="s">
        <v>61</v>
      </c>
      <c r="D23" s="107" t="s">
        <v>188</v>
      </c>
      <c r="E23" s="114"/>
      <c r="F23" s="5" t="s">
        <v>206</v>
      </c>
      <c r="G23" s="5" t="s">
        <v>206</v>
      </c>
      <c r="H23" s="88" t="s">
        <v>210</v>
      </c>
      <c r="I23" s="39"/>
      <c r="J23" s="39"/>
      <c r="K23" s="39"/>
      <c r="L23" s="41" t="s">
        <v>19</v>
      </c>
      <c r="M23" s="39"/>
      <c r="N23" s="39"/>
      <c r="O23" s="39"/>
      <c r="P23" s="39"/>
      <c r="Q23" s="39"/>
      <c r="R23" s="39"/>
      <c r="S23" s="39"/>
      <c r="T23" s="39"/>
    </row>
    <row r="24" spans="1:20" ht="62.25" customHeight="1">
      <c r="A24" s="89">
        <v>5</v>
      </c>
      <c r="B24" s="52" t="s">
        <v>95</v>
      </c>
      <c r="C24" s="6" t="s">
        <v>67</v>
      </c>
      <c r="D24" s="88" t="s">
        <v>96</v>
      </c>
      <c r="E24" s="5"/>
      <c r="F24" s="5" t="s">
        <v>206</v>
      </c>
      <c r="G24" s="5" t="s">
        <v>206</v>
      </c>
      <c r="H24" s="5" t="s">
        <v>206</v>
      </c>
      <c r="I24" s="39"/>
      <c r="J24" s="39"/>
      <c r="K24" s="39"/>
      <c r="L24" s="41" t="s">
        <v>44</v>
      </c>
      <c r="M24" s="39"/>
      <c r="N24" s="39"/>
      <c r="O24" s="39"/>
      <c r="P24" s="39"/>
      <c r="Q24" s="39"/>
      <c r="R24" s="39"/>
      <c r="S24" s="39"/>
      <c r="T24" s="39"/>
    </row>
    <row r="25" spans="1:20" ht="218.25" customHeight="1">
      <c r="A25" s="89" t="s">
        <v>97</v>
      </c>
      <c r="B25" s="52" t="s">
        <v>98</v>
      </c>
      <c r="C25" s="6" t="s">
        <v>112</v>
      </c>
      <c r="D25" s="119" t="s">
        <v>111</v>
      </c>
      <c r="E25" s="6"/>
      <c r="F25" s="5" t="s">
        <v>206</v>
      </c>
      <c r="G25" s="5" t="s">
        <v>206</v>
      </c>
      <c r="H25" s="120"/>
      <c r="I25" s="39"/>
      <c r="J25" s="39"/>
      <c r="K25" s="39"/>
      <c r="L25" s="41" t="s">
        <v>18</v>
      </c>
      <c r="M25" s="39"/>
      <c r="N25" s="39"/>
      <c r="O25" s="39"/>
      <c r="P25" s="39"/>
      <c r="Q25" s="39"/>
      <c r="R25" s="39"/>
      <c r="S25" s="39"/>
      <c r="T25" s="39"/>
    </row>
    <row r="26" spans="1:20" ht="121.5" customHeight="1">
      <c r="A26" s="11" t="s">
        <v>105</v>
      </c>
      <c r="B26" s="52" t="s">
        <v>107</v>
      </c>
      <c r="C26" s="53" t="s">
        <v>61</v>
      </c>
      <c r="D26" s="108" t="s">
        <v>198</v>
      </c>
      <c r="E26" s="108" t="s">
        <v>196</v>
      </c>
      <c r="F26" s="5" t="s">
        <v>206</v>
      </c>
      <c r="G26" s="5" t="s">
        <v>206</v>
      </c>
      <c r="H26" s="108" t="s">
        <v>206</v>
      </c>
      <c r="I26" s="39"/>
      <c r="J26" s="39"/>
      <c r="K26" s="39"/>
      <c r="L26" s="41" t="s">
        <v>45</v>
      </c>
      <c r="M26" s="39"/>
      <c r="N26" s="39"/>
      <c r="O26" s="39"/>
      <c r="P26" s="39"/>
      <c r="Q26" s="39"/>
      <c r="R26" s="39"/>
      <c r="S26" s="39"/>
      <c r="T26" s="39"/>
    </row>
    <row r="27" spans="1:20" ht="136.5" customHeight="1">
      <c r="A27" s="11" t="s">
        <v>104</v>
      </c>
      <c r="B27" s="52" t="s">
        <v>106</v>
      </c>
      <c r="C27" s="53" t="s">
        <v>61</v>
      </c>
      <c r="D27" s="88" t="s">
        <v>189</v>
      </c>
      <c r="E27" s="113" t="s">
        <v>197</v>
      </c>
      <c r="F27" s="5" t="s">
        <v>206</v>
      </c>
      <c r="G27" s="5" t="s">
        <v>206</v>
      </c>
      <c r="H27" s="88" t="s">
        <v>206</v>
      </c>
      <c r="I27" s="39"/>
      <c r="J27" s="39"/>
      <c r="K27" s="39"/>
      <c r="L27" s="41"/>
      <c r="M27" s="39"/>
      <c r="N27" s="39"/>
      <c r="O27" s="39"/>
      <c r="P27" s="39"/>
      <c r="Q27" s="39"/>
      <c r="R27" s="39"/>
      <c r="S27" s="39"/>
      <c r="T27" s="39"/>
    </row>
    <row r="28" spans="1:20" ht="76.5" customHeight="1">
      <c r="A28" s="89" t="s">
        <v>180</v>
      </c>
      <c r="B28" s="52" t="s">
        <v>109</v>
      </c>
      <c r="C28" s="53" t="s">
        <v>110</v>
      </c>
      <c r="D28" s="112" t="s">
        <v>193</v>
      </c>
      <c r="E28" s="113" t="s">
        <v>207</v>
      </c>
      <c r="F28" s="5" t="s">
        <v>206</v>
      </c>
      <c r="G28" s="5" t="s">
        <v>206</v>
      </c>
      <c r="H28" s="118" t="s">
        <v>211</v>
      </c>
      <c r="I28" s="39"/>
      <c r="J28" s="39"/>
      <c r="K28" s="39"/>
      <c r="L28" s="41"/>
      <c r="M28" s="39"/>
      <c r="N28" s="39"/>
      <c r="O28" s="39"/>
      <c r="P28" s="39"/>
      <c r="Q28" s="39"/>
      <c r="R28" s="39"/>
      <c r="S28" s="39"/>
      <c r="T28" s="39"/>
    </row>
    <row r="29" spans="1:20" ht="391.5" customHeight="1">
      <c r="A29" s="89" t="s">
        <v>181</v>
      </c>
      <c r="B29" s="110" t="s">
        <v>182</v>
      </c>
      <c r="C29" s="109" t="s">
        <v>61</v>
      </c>
      <c r="D29" s="111" t="s">
        <v>202</v>
      </c>
      <c r="E29" s="113"/>
      <c r="F29" s="111" t="s">
        <v>203</v>
      </c>
      <c r="G29" s="111" t="s">
        <v>208</v>
      </c>
      <c r="H29" s="121" t="s">
        <v>206</v>
      </c>
      <c r="I29" s="39"/>
      <c r="J29" s="39"/>
      <c r="K29" s="39"/>
      <c r="L29" s="41"/>
      <c r="M29" s="39"/>
      <c r="N29" s="39"/>
      <c r="O29" s="39"/>
      <c r="P29" s="39"/>
      <c r="Q29" s="39"/>
      <c r="R29" s="39"/>
      <c r="S29" s="39"/>
      <c r="T29" s="39"/>
    </row>
    <row r="30" spans="1:20" ht="79.5" customHeight="1">
      <c r="A30" s="11">
        <v>6</v>
      </c>
      <c r="B30" s="14" t="s">
        <v>99</v>
      </c>
      <c r="C30" s="6" t="s">
        <v>100</v>
      </c>
      <c r="D30" s="6" t="s">
        <v>190</v>
      </c>
      <c r="E30" s="6"/>
      <c r="F30" s="5" t="s">
        <v>206</v>
      </c>
      <c r="G30" s="5" t="s">
        <v>206</v>
      </c>
      <c r="H30" s="5" t="s">
        <v>206</v>
      </c>
      <c r="I30" s="39"/>
      <c r="J30" s="39"/>
      <c r="K30" s="39"/>
      <c r="L30" s="41" t="s">
        <v>17</v>
      </c>
      <c r="M30" s="39"/>
      <c r="N30" s="39"/>
      <c r="O30" s="39"/>
      <c r="P30" s="39"/>
      <c r="Q30" s="39"/>
      <c r="R30" s="39"/>
      <c r="S30" s="39"/>
      <c r="T30" s="39"/>
    </row>
    <row r="31" spans="1:20" ht="54.75" customHeight="1">
      <c r="A31" s="11" t="s">
        <v>101</v>
      </c>
      <c r="B31" s="14" t="s">
        <v>129</v>
      </c>
      <c r="C31" s="6" t="s">
        <v>102</v>
      </c>
      <c r="D31" s="6" t="s">
        <v>131</v>
      </c>
      <c r="E31" s="6"/>
      <c r="F31" s="5" t="s">
        <v>206</v>
      </c>
      <c r="G31" s="5" t="s">
        <v>206</v>
      </c>
      <c r="H31" s="5" t="s">
        <v>206</v>
      </c>
      <c r="I31" s="39"/>
      <c r="J31" s="39"/>
      <c r="K31" s="39"/>
      <c r="L31" s="39"/>
      <c r="M31" s="39"/>
      <c r="N31" s="39"/>
      <c r="O31" s="39"/>
      <c r="P31" s="39"/>
      <c r="Q31" s="39"/>
      <c r="R31" s="39"/>
      <c r="S31" s="39"/>
      <c r="T31" s="39"/>
    </row>
    <row r="32" spans="1:20" ht="73.5" customHeight="1">
      <c r="A32" s="11"/>
      <c r="B32" s="14" t="s">
        <v>130</v>
      </c>
      <c r="C32" s="53" t="s">
        <v>61</v>
      </c>
      <c r="D32" s="88" t="s">
        <v>191</v>
      </c>
      <c r="E32" s="88"/>
      <c r="F32" s="5" t="s">
        <v>206</v>
      </c>
      <c r="G32" s="5" t="s">
        <v>206</v>
      </c>
      <c r="H32" s="5" t="s">
        <v>206</v>
      </c>
      <c r="I32" s="39"/>
      <c r="J32" s="39"/>
      <c r="K32" s="39"/>
      <c r="L32" s="39"/>
      <c r="M32" s="39"/>
      <c r="N32" s="39"/>
      <c r="O32" s="39"/>
      <c r="P32" s="39"/>
      <c r="Q32" s="39"/>
      <c r="R32" s="39"/>
      <c r="S32" s="39"/>
      <c r="T32" s="39"/>
    </row>
    <row r="33" spans="1:20" ht="12.75">
      <c r="A33" s="11"/>
      <c r="B33" s="14"/>
      <c r="C33" s="6"/>
      <c r="D33" s="6"/>
      <c r="E33" s="5"/>
      <c r="F33" s="5"/>
      <c r="G33" s="5"/>
      <c r="H33" s="5"/>
      <c r="I33" s="39"/>
      <c r="J33" s="39"/>
      <c r="K33" s="39"/>
      <c r="L33" s="39"/>
      <c r="M33" s="39"/>
      <c r="N33" s="39"/>
      <c r="O33" s="39"/>
      <c r="P33" s="39"/>
      <c r="Q33" s="39"/>
      <c r="R33" s="39"/>
      <c r="S33" s="39"/>
      <c r="T33" s="39"/>
    </row>
    <row r="34" spans="10:21" ht="12.75">
      <c r="J34" s="39"/>
      <c r="K34" s="39"/>
      <c r="L34" s="39"/>
      <c r="M34" s="39"/>
      <c r="N34" s="39"/>
      <c r="O34" s="39"/>
      <c r="P34" s="39"/>
      <c r="Q34" s="39"/>
      <c r="R34" s="39"/>
      <c r="S34" s="39"/>
      <c r="T34" s="39"/>
      <c r="U34" s="39"/>
    </row>
    <row r="35" spans="10:21" ht="12.75">
      <c r="J35" s="39"/>
      <c r="K35" s="39"/>
      <c r="L35" s="39"/>
      <c r="M35" s="39"/>
      <c r="N35" s="39"/>
      <c r="O35" s="39"/>
      <c r="P35" s="39"/>
      <c r="Q35" s="39"/>
      <c r="R35" s="39"/>
      <c r="S35" s="39"/>
      <c r="T35" s="39"/>
      <c r="U35" s="39"/>
    </row>
    <row r="36" spans="10:21" ht="12.75">
      <c r="J36" s="39"/>
      <c r="K36" s="39"/>
      <c r="L36" s="39"/>
      <c r="M36" s="39"/>
      <c r="N36" s="39"/>
      <c r="O36" s="39"/>
      <c r="P36" s="39"/>
      <c r="Q36" s="39"/>
      <c r="R36" s="39"/>
      <c r="S36" s="39"/>
      <c r="T36" s="39"/>
      <c r="U36" s="39"/>
    </row>
    <row r="37" spans="10:21" ht="12.75">
      <c r="J37" s="39"/>
      <c r="K37" s="39"/>
      <c r="L37" s="39"/>
      <c r="M37" s="39"/>
      <c r="N37" s="39"/>
      <c r="O37" s="39"/>
      <c r="P37" s="39"/>
      <c r="Q37" s="39"/>
      <c r="R37" s="39"/>
      <c r="S37" s="39"/>
      <c r="T37" s="39"/>
      <c r="U37" s="39"/>
    </row>
    <row r="38" spans="10:21" ht="12.75">
      <c r="J38" s="39"/>
      <c r="K38" s="39"/>
      <c r="L38" s="39"/>
      <c r="M38" s="39"/>
      <c r="N38" s="39"/>
      <c r="O38" s="39"/>
      <c r="P38" s="39"/>
      <c r="Q38" s="39"/>
      <c r="R38" s="39"/>
      <c r="S38" s="39"/>
      <c r="T38" s="39"/>
      <c r="U38" s="39"/>
    </row>
    <row r="39" spans="2:21" ht="12.75">
      <c r="B39" s="1"/>
      <c r="C39" s="1"/>
      <c r="D39" s="1"/>
      <c r="E39" s="1"/>
      <c r="F39" s="1"/>
      <c r="G39" s="1"/>
      <c r="J39" s="39"/>
      <c r="K39" s="39"/>
      <c r="L39" s="39"/>
      <c r="M39" s="39"/>
      <c r="N39" s="39"/>
      <c r="O39" s="39"/>
      <c r="P39" s="39"/>
      <c r="Q39" s="39"/>
      <c r="R39" s="39"/>
      <c r="S39" s="39"/>
      <c r="T39" s="39"/>
      <c r="U39" s="39"/>
    </row>
    <row r="40" spans="2:21" ht="12.75">
      <c r="B40" s="1"/>
      <c r="C40" s="1"/>
      <c r="D40" s="1"/>
      <c r="E40" s="1"/>
      <c r="F40" s="1"/>
      <c r="G40" s="1"/>
      <c r="J40" s="39"/>
      <c r="K40" s="39"/>
      <c r="L40" s="39"/>
      <c r="M40" s="39"/>
      <c r="N40" s="39"/>
      <c r="O40" s="39"/>
      <c r="P40" s="39"/>
      <c r="Q40" s="39"/>
      <c r="R40" s="39"/>
      <c r="S40" s="39"/>
      <c r="T40" s="39"/>
      <c r="U40" s="39"/>
    </row>
    <row r="41" spans="2:7" ht="12.75">
      <c r="B41" s="1"/>
      <c r="C41" s="1"/>
      <c r="D41" s="1"/>
      <c r="E41" s="1"/>
      <c r="F41" s="1"/>
      <c r="G41" s="1"/>
    </row>
  </sheetData>
  <sheetProtection/>
  <mergeCells count="4">
    <mergeCell ref="C8:H8"/>
    <mergeCell ref="A3:H3"/>
    <mergeCell ref="A1:H1"/>
    <mergeCell ref="A2:H2"/>
  </mergeCell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2:L53"/>
  <sheetViews>
    <sheetView zoomScale="130" zoomScaleNormal="130" zoomScalePageLayoutView="0" workbookViewId="0" topLeftCell="A7">
      <selection activeCell="B29" sqref="B29"/>
    </sheetView>
  </sheetViews>
  <sheetFormatPr defaultColWidth="9.140625" defaultRowHeight="12.75"/>
  <cols>
    <col min="1" max="1" width="69.140625" style="0" customWidth="1"/>
    <col min="2" max="2" width="21.00390625" style="0" customWidth="1"/>
    <col min="3" max="3" width="13.57421875" style="0" customWidth="1"/>
    <col min="4" max="12" width="9.140625" style="0" customWidth="1"/>
  </cols>
  <sheetData>
    <row r="2" ht="20.25">
      <c r="A2" s="93" t="s">
        <v>152</v>
      </c>
    </row>
    <row r="4" spans="1:12" ht="51.75" customHeight="1">
      <c r="A4" s="94" t="s">
        <v>153</v>
      </c>
      <c r="B4" s="95"/>
      <c r="C4" s="95"/>
      <c r="D4" s="95"/>
      <c r="E4" s="95"/>
      <c r="F4" s="95"/>
      <c r="G4" s="95"/>
      <c r="H4" s="95"/>
      <c r="I4" s="95"/>
      <c r="J4" s="95"/>
      <c r="K4" s="95"/>
      <c r="L4" s="95"/>
    </row>
    <row r="5" spans="1:12" ht="50.25" customHeight="1">
      <c r="A5" s="96" t="s">
        <v>132</v>
      </c>
      <c r="B5" s="95"/>
      <c r="C5" s="95"/>
      <c r="D5" s="95"/>
      <c r="E5" s="95"/>
      <c r="F5" s="95"/>
      <c r="G5" s="95"/>
      <c r="H5" s="95"/>
      <c r="I5" s="95"/>
      <c r="J5" s="95"/>
      <c r="K5" s="95"/>
      <c r="L5" s="95"/>
    </row>
    <row r="6" spans="1:12" ht="15">
      <c r="A6" s="95"/>
      <c r="B6" s="95"/>
      <c r="C6" s="95"/>
      <c r="D6" s="95"/>
      <c r="E6" s="95"/>
      <c r="F6" s="95"/>
      <c r="G6" s="95"/>
      <c r="H6" s="95"/>
      <c r="I6" s="95"/>
      <c r="J6" s="95"/>
      <c r="K6" s="95"/>
      <c r="L6" s="95"/>
    </row>
    <row r="7" spans="1:12" ht="45">
      <c r="A7" s="97" t="s">
        <v>151</v>
      </c>
      <c r="B7" s="95"/>
      <c r="C7" s="95"/>
      <c r="D7" s="95"/>
      <c r="E7" s="95"/>
      <c r="F7" s="95"/>
      <c r="G7" s="95"/>
      <c r="H7" s="95"/>
      <c r="I7" s="95"/>
      <c r="J7" s="95"/>
      <c r="K7" s="95"/>
      <c r="L7" s="95"/>
    </row>
    <row r="8" spans="1:12" ht="15">
      <c r="A8" s="95"/>
      <c r="B8" s="95"/>
      <c r="C8" s="95"/>
      <c r="D8" s="95"/>
      <c r="E8" s="95"/>
      <c r="F8" s="95"/>
      <c r="G8" s="95"/>
      <c r="H8" s="95"/>
      <c r="I8" s="95"/>
      <c r="J8" s="95"/>
      <c r="K8" s="95"/>
      <c r="L8" s="95"/>
    </row>
    <row r="9" spans="1:12" ht="15">
      <c r="A9" s="99" t="s">
        <v>163</v>
      </c>
      <c r="B9" s="95" t="s">
        <v>154</v>
      </c>
      <c r="C9" s="95"/>
      <c r="D9" s="95"/>
      <c r="E9" s="95"/>
      <c r="F9" s="95"/>
      <c r="G9" s="95"/>
      <c r="H9" s="95"/>
      <c r="I9" s="95"/>
      <c r="J9" s="95"/>
      <c r="K9" s="95"/>
      <c r="L9" s="95"/>
    </row>
    <row r="10" spans="1:12" ht="15">
      <c r="A10" s="95" t="s">
        <v>156</v>
      </c>
      <c r="B10" s="102">
        <v>4000000</v>
      </c>
      <c r="C10" s="95" t="s">
        <v>155</v>
      </c>
      <c r="D10" s="95"/>
      <c r="E10" s="95"/>
      <c r="F10" s="95"/>
      <c r="G10" s="95"/>
      <c r="H10" s="95"/>
      <c r="I10" s="95"/>
      <c r="J10" s="95"/>
      <c r="K10" s="95"/>
      <c r="L10" s="95"/>
    </row>
    <row r="11" spans="1:12" ht="15">
      <c r="A11" s="95" t="s">
        <v>157</v>
      </c>
      <c r="B11" s="102">
        <v>800000</v>
      </c>
      <c r="C11" s="95" t="s">
        <v>155</v>
      </c>
      <c r="D11" s="95"/>
      <c r="E11" s="95"/>
      <c r="F11" s="95"/>
      <c r="G11" s="95"/>
      <c r="H11" s="95"/>
      <c r="I11" s="95"/>
      <c r="J11" s="95"/>
      <c r="K11" s="95"/>
      <c r="L11" s="95"/>
    </row>
    <row r="12" spans="1:12" ht="15">
      <c r="A12" s="95" t="s">
        <v>158</v>
      </c>
      <c r="B12" s="102">
        <v>12000</v>
      </c>
      <c r="C12" s="95" t="s">
        <v>172</v>
      </c>
      <c r="D12" s="95"/>
      <c r="E12" s="95"/>
      <c r="F12" s="95"/>
      <c r="G12" s="95"/>
      <c r="H12" s="95"/>
      <c r="I12" s="95"/>
      <c r="J12" s="95"/>
      <c r="K12" s="95"/>
      <c r="L12" s="95"/>
    </row>
    <row r="13" spans="1:12" ht="15">
      <c r="A13" s="95" t="s">
        <v>159</v>
      </c>
      <c r="B13" s="102">
        <v>16</v>
      </c>
      <c r="C13" s="95" t="s">
        <v>165</v>
      </c>
      <c r="D13" s="95"/>
      <c r="E13" s="95"/>
      <c r="F13" s="95"/>
      <c r="G13" s="95"/>
      <c r="H13" s="95"/>
      <c r="I13" s="95"/>
      <c r="J13" s="95"/>
      <c r="K13" s="95"/>
      <c r="L13" s="95"/>
    </row>
    <row r="14" spans="1:12" ht="15">
      <c r="A14" s="95" t="s">
        <v>161</v>
      </c>
      <c r="B14" s="102">
        <v>1</v>
      </c>
      <c r="C14" s="95" t="s">
        <v>164</v>
      </c>
      <c r="D14" s="95"/>
      <c r="E14" s="95"/>
      <c r="F14" s="95"/>
      <c r="G14" s="95"/>
      <c r="H14" s="95"/>
      <c r="I14" s="95"/>
      <c r="J14" s="95"/>
      <c r="K14" s="95"/>
      <c r="L14" s="95"/>
    </row>
    <row r="15" spans="1:12" ht="15">
      <c r="A15" s="95" t="s">
        <v>162</v>
      </c>
      <c r="B15" s="98">
        <f>B14*B13*B12</f>
        <v>192000</v>
      </c>
      <c r="C15" s="95" t="s">
        <v>155</v>
      </c>
      <c r="D15" s="95"/>
      <c r="E15" s="95"/>
      <c r="F15" s="95"/>
      <c r="G15" s="95"/>
      <c r="H15" s="95"/>
      <c r="I15" s="95"/>
      <c r="J15" s="95"/>
      <c r="K15" s="95"/>
      <c r="L15" s="95"/>
    </row>
    <row r="16" spans="1:12" ht="15">
      <c r="A16" s="95" t="s">
        <v>177</v>
      </c>
      <c r="B16" s="100">
        <f>B15/(B10-B11)</f>
        <v>0.06</v>
      </c>
      <c r="C16" s="95"/>
      <c r="D16" s="95"/>
      <c r="E16" s="95"/>
      <c r="F16" s="95"/>
      <c r="G16" s="95"/>
      <c r="H16" s="95"/>
      <c r="I16" s="95"/>
      <c r="J16" s="95"/>
      <c r="K16" s="95"/>
      <c r="L16" s="95"/>
    </row>
    <row r="17" spans="1:12" ht="6.75" customHeight="1">
      <c r="A17" s="95"/>
      <c r="B17" s="95"/>
      <c r="C17" s="95"/>
      <c r="D17" s="95"/>
      <c r="E17" s="95"/>
      <c r="F17" s="95"/>
      <c r="G17" s="95"/>
      <c r="H17" s="95"/>
      <c r="I17" s="95"/>
      <c r="J17" s="95"/>
      <c r="K17" s="95"/>
      <c r="L17" s="95"/>
    </row>
    <row r="18" spans="1:12" ht="15.75" thickBot="1">
      <c r="A18" s="95" t="s">
        <v>169</v>
      </c>
      <c r="B18" s="101">
        <f>B16*B11</f>
        <v>48000</v>
      </c>
      <c r="C18" s="95" t="s">
        <v>155</v>
      </c>
      <c r="D18" s="95"/>
      <c r="E18" s="95"/>
      <c r="F18" s="95"/>
      <c r="G18" s="95"/>
      <c r="H18" s="95"/>
      <c r="I18" s="95"/>
      <c r="J18" s="95"/>
      <c r="K18" s="95"/>
      <c r="L18" s="95"/>
    </row>
    <row r="19" spans="1:12" ht="15.75" thickTop="1">
      <c r="A19" s="95"/>
      <c r="B19" s="95"/>
      <c r="C19" s="95"/>
      <c r="D19" s="95"/>
      <c r="E19" s="95"/>
      <c r="F19" s="95"/>
      <c r="G19" s="95"/>
      <c r="H19" s="95"/>
      <c r="I19" s="95"/>
      <c r="J19" s="95"/>
      <c r="K19" s="95"/>
      <c r="L19" s="95"/>
    </row>
    <row r="20" spans="1:12" ht="15">
      <c r="A20" s="95"/>
      <c r="B20" s="95"/>
      <c r="C20" s="95"/>
      <c r="D20" s="95"/>
      <c r="E20" s="95"/>
      <c r="F20" s="95"/>
      <c r="G20" s="95"/>
      <c r="H20" s="95"/>
      <c r="I20" s="95"/>
      <c r="J20" s="95"/>
      <c r="K20" s="95"/>
      <c r="L20" s="95"/>
    </row>
    <row r="21" spans="1:12" ht="15">
      <c r="A21" s="95"/>
      <c r="B21" s="95"/>
      <c r="C21" s="95"/>
      <c r="D21" s="95"/>
      <c r="E21" s="95"/>
      <c r="F21" s="95"/>
      <c r="G21" s="95"/>
      <c r="H21" s="95"/>
      <c r="I21" s="95"/>
      <c r="J21" s="95"/>
      <c r="K21" s="95"/>
      <c r="L21" s="95"/>
    </row>
    <row r="22" spans="1:12" ht="15">
      <c r="A22" s="99" t="s">
        <v>173</v>
      </c>
      <c r="B22" s="95"/>
      <c r="C22" s="95"/>
      <c r="D22" s="95"/>
      <c r="E22" s="95"/>
      <c r="F22" s="95"/>
      <c r="G22" s="95"/>
      <c r="H22" s="95"/>
      <c r="I22" s="95"/>
      <c r="J22" s="95"/>
      <c r="K22" s="95"/>
      <c r="L22" s="95"/>
    </row>
    <row r="23" spans="1:12" ht="15">
      <c r="A23" s="95" t="s">
        <v>166</v>
      </c>
      <c r="B23" s="102">
        <v>4000000</v>
      </c>
      <c r="C23" s="95" t="s">
        <v>171</v>
      </c>
      <c r="D23" s="95"/>
      <c r="E23" s="95"/>
      <c r="F23" s="95"/>
      <c r="G23" s="95"/>
      <c r="H23" s="95"/>
      <c r="I23" s="95"/>
      <c r="J23" s="95"/>
      <c r="K23" s="95"/>
      <c r="L23" s="95"/>
    </row>
    <row r="24" spans="1:12" ht="15">
      <c r="A24" s="95" t="s">
        <v>167</v>
      </c>
      <c r="B24" s="102">
        <v>800000</v>
      </c>
      <c r="C24" s="95" t="s">
        <v>170</v>
      </c>
      <c r="D24" s="95"/>
      <c r="E24" s="95"/>
      <c r="F24" s="95"/>
      <c r="G24" s="95"/>
      <c r="H24" s="95"/>
      <c r="I24" s="95"/>
      <c r="J24" s="95"/>
      <c r="K24" s="95"/>
      <c r="L24" s="95"/>
    </row>
    <row r="25" spans="1:12" ht="15">
      <c r="A25" s="95" t="s">
        <v>158</v>
      </c>
      <c r="B25" s="102">
        <v>12000</v>
      </c>
      <c r="C25" s="95" t="s">
        <v>174</v>
      </c>
      <c r="D25" s="95"/>
      <c r="E25" s="95"/>
      <c r="F25" s="95"/>
      <c r="G25" s="95"/>
      <c r="H25" s="95"/>
      <c r="I25" s="95"/>
      <c r="J25" s="95"/>
      <c r="K25" s="95"/>
      <c r="L25" s="95"/>
    </row>
    <row r="26" spans="1:12" ht="15">
      <c r="A26" s="95" t="s">
        <v>168</v>
      </c>
      <c r="B26" s="102">
        <v>16</v>
      </c>
      <c r="C26" s="95" t="s">
        <v>165</v>
      </c>
      <c r="D26" s="95"/>
      <c r="E26" s="95"/>
      <c r="F26" s="95"/>
      <c r="G26" s="95"/>
      <c r="H26" s="95"/>
      <c r="I26" s="95"/>
      <c r="J26" s="95"/>
      <c r="K26" s="95"/>
      <c r="L26" s="95"/>
    </row>
    <row r="27" spans="1:12" ht="15">
      <c r="A27" s="95" t="s">
        <v>161</v>
      </c>
      <c r="B27" s="102">
        <v>2</v>
      </c>
      <c r="C27" s="95" t="s">
        <v>164</v>
      </c>
      <c r="D27" s="95"/>
      <c r="E27" s="95"/>
      <c r="F27" s="95"/>
      <c r="G27" s="95"/>
      <c r="H27" s="95"/>
      <c r="I27" s="95"/>
      <c r="J27" s="95"/>
      <c r="K27" s="95"/>
      <c r="L27" s="95"/>
    </row>
    <row r="28" spans="1:12" ht="15">
      <c r="A28" s="95" t="s">
        <v>160</v>
      </c>
      <c r="B28" s="98">
        <f>B25*B26*B27</f>
        <v>384000</v>
      </c>
      <c r="C28" s="95" t="s">
        <v>155</v>
      </c>
      <c r="D28" s="95"/>
      <c r="E28" s="95"/>
      <c r="F28" s="95"/>
      <c r="G28" s="95"/>
      <c r="H28" s="95"/>
      <c r="I28" s="95"/>
      <c r="J28" s="95"/>
      <c r="K28" s="95"/>
      <c r="L28" s="95"/>
    </row>
    <row r="29" spans="1:12" ht="15">
      <c r="A29" s="95" t="s">
        <v>178</v>
      </c>
      <c r="B29" s="100">
        <f>B28/(B23-B24)</f>
        <v>0.12</v>
      </c>
      <c r="C29" s="95"/>
      <c r="D29" s="95"/>
      <c r="E29" s="95"/>
      <c r="F29" s="95"/>
      <c r="G29" s="95"/>
      <c r="H29" s="95"/>
      <c r="I29" s="95"/>
      <c r="J29" s="95"/>
      <c r="K29" s="95"/>
      <c r="L29" s="95"/>
    </row>
    <row r="30" spans="1:12" ht="15">
      <c r="A30" s="95"/>
      <c r="B30" s="95"/>
      <c r="C30" s="95"/>
      <c r="D30" s="95"/>
      <c r="E30" s="95"/>
      <c r="F30" s="95"/>
      <c r="G30" s="95"/>
      <c r="H30" s="95"/>
      <c r="I30" s="95"/>
      <c r="J30" s="95"/>
      <c r="K30" s="95"/>
      <c r="L30" s="95"/>
    </row>
    <row r="31" spans="1:12" ht="15.75" thickBot="1">
      <c r="A31" s="95" t="s">
        <v>169</v>
      </c>
      <c r="B31" s="101">
        <f>B29*B24</f>
        <v>96000</v>
      </c>
      <c r="C31" s="95" t="s">
        <v>155</v>
      </c>
      <c r="D31" s="95"/>
      <c r="E31" s="95"/>
      <c r="F31" s="95"/>
      <c r="G31" s="95"/>
      <c r="H31" s="95"/>
      <c r="I31" s="95"/>
      <c r="J31" s="95"/>
      <c r="K31" s="95"/>
      <c r="L31" s="95"/>
    </row>
    <row r="32" spans="1:12" ht="15.75" thickTop="1">
      <c r="A32" s="95"/>
      <c r="B32" s="95"/>
      <c r="C32" s="95"/>
      <c r="D32" s="95"/>
      <c r="E32" s="95"/>
      <c r="F32" s="95"/>
      <c r="G32" s="95"/>
      <c r="H32" s="95"/>
      <c r="I32" s="95"/>
      <c r="J32" s="95"/>
      <c r="K32" s="95"/>
      <c r="L32" s="95"/>
    </row>
    <row r="33" spans="1:12" ht="15">
      <c r="A33" s="95"/>
      <c r="B33" s="95"/>
      <c r="C33" s="95"/>
      <c r="D33" s="95"/>
      <c r="E33" s="95"/>
      <c r="F33" s="95"/>
      <c r="G33" s="95"/>
      <c r="H33" s="95"/>
      <c r="I33" s="95"/>
      <c r="J33" s="95"/>
      <c r="K33" s="95"/>
      <c r="L33" s="95"/>
    </row>
    <row r="34" spans="1:12" ht="15.75">
      <c r="A34" s="103" t="s">
        <v>175</v>
      </c>
      <c r="B34" s="95"/>
      <c r="C34" s="95"/>
      <c r="D34" s="95"/>
      <c r="E34" s="95"/>
      <c r="F34" s="95"/>
      <c r="G34" s="95"/>
      <c r="H34" s="95"/>
      <c r="I34" s="95"/>
      <c r="J34" s="95"/>
      <c r="K34" s="95"/>
      <c r="L34" s="95"/>
    </row>
    <row r="35" spans="1:12" ht="15">
      <c r="A35" s="95"/>
      <c r="B35" s="95"/>
      <c r="C35" s="95"/>
      <c r="D35" s="95"/>
      <c r="E35" s="95"/>
      <c r="F35" s="95"/>
      <c r="G35" s="95"/>
      <c r="H35" s="95"/>
      <c r="I35" s="95"/>
      <c r="J35" s="95"/>
      <c r="K35" s="95"/>
      <c r="L35" s="95"/>
    </row>
    <row r="36" spans="1:12" ht="15">
      <c r="A36" s="95"/>
      <c r="B36" s="95"/>
      <c r="C36" s="95"/>
      <c r="D36" s="95"/>
      <c r="E36" s="95"/>
      <c r="F36" s="95"/>
      <c r="G36" s="95"/>
      <c r="H36" s="95"/>
      <c r="I36" s="95"/>
      <c r="J36" s="95"/>
      <c r="K36" s="95"/>
      <c r="L36" s="95"/>
    </row>
    <row r="37" spans="1:12" ht="15">
      <c r="A37" s="95"/>
      <c r="B37" s="95"/>
      <c r="C37" s="95"/>
      <c r="D37" s="95"/>
      <c r="E37" s="95"/>
      <c r="F37" s="95"/>
      <c r="G37" s="95"/>
      <c r="H37" s="95"/>
      <c r="I37" s="95"/>
      <c r="J37" s="95"/>
      <c r="K37" s="95"/>
      <c r="L37" s="95"/>
    </row>
    <row r="38" spans="1:12" ht="15">
      <c r="A38" s="95"/>
      <c r="B38" s="95"/>
      <c r="C38" s="95"/>
      <c r="D38" s="95"/>
      <c r="E38" s="95"/>
      <c r="F38" s="95"/>
      <c r="G38" s="95"/>
      <c r="H38" s="95"/>
      <c r="I38" s="95"/>
      <c r="J38" s="95"/>
      <c r="K38" s="95"/>
      <c r="L38" s="95"/>
    </row>
    <row r="39" spans="1:12" ht="15">
      <c r="A39" s="95"/>
      <c r="B39" s="95"/>
      <c r="C39" s="95"/>
      <c r="D39" s="95"/>
      <c r="E39" s="95"/>
      <c r="F39" s="95"/>
      <c r="G39" s="95"/>
      <c r="H39" s="95"/>
      <c r="I39" s="95"/>
      <c r="J39" s="95"/>
      <c r="K39" s="95"/>
      <c r="L39" s="95"/>
    </row>
    <row r="40" spans="1:12" ht="15">
      <c r="A40" s="95"/>
      <c r="B40" s="95"/>
      <c r="C40" s="95"/>
      <c r="D40" s="95"/>
      <c r="E40" s="95"/>
      <c r="F40" s="95"/>
      <c r="G40" s="95"/>
      <c r="H40" s="95"/>
      <c r="I40" s="95"/>
      <c r="J40" s="95"/>
      <c r="K40" s="95"/>
      <c r="L40" s="95"/>
    </row>
    <row r="41" spans="1:12" ht="15">
      <c r="A41" s="95"/>
      <c r="B41" s="95"/>
      <c r="C41" s="95"/>
      <c r="D41" s="95"/>
      <c r="E41" s="95"/>
      <c r="F41" s="95"/>
      <c r="G41" s="95"/>
      <c r="H41" s="95"/>
      <c r="I41" s="95"/>
      <c r="J41" s="95"/>
      <c r="K41" s="95"/>
      <c r="L41" s="95"/>
    </row>
    <row r="42" spans="1:12" ht="15">
      <c r="A42" s="95"/>
      <c r="B42" s="95"/>
      <c r="C42" s="95"/>
      <c r="D42" s="95"/>
      <c r="E42" s="95"/>
      <c r="F42" s="95"/>
      <c r="G42" s="95"/>
      <c r="H42" s="95"/>
      <c r="I42" s="95"/>
      <c r="J42" s="95"/>
      <c r="K42" s="95"/>
      <c r="L42" s="95"/>
    </row>
    <row r="43" spans="1:12" ht="15">
      <c r="A43" s="95"/>
      <c r="B43" s="95"/>
      <c r="C43" s="95"/>
      <c r="D43" s="95"/>
      <c r="E43" s="95"/>
      <c r="F43" s="95"/>
      <c r="G43" s="95"/>
      <c r="H43" s="95"/>
      <c r="I43" s="95"/>
      <c r="J43" s="95"/>
      <c r="K43" s="95"/>
      <c r="L43" s="95"/>
    </row>
    <row r="44" spans="1:12" ht="15">
      <c r="A44" s="95"/>
      <c r="B44" s="95"/>
      <c r="C44" s="95"/>
      <c r="D44" s="95"/>
      <c r="E44" s="95"/>
      <c r="F44" s="95"/>
      <c r="G44" s="95"/>
      <c r="H44" s="95"/>
      <c r="I44" s="95"/>
      <c r="J44" s="95"/>
      <c r="K44" s="95"/>
      <c r="L44" s="95"/>
    </row>
    <row r="45" spans="1:12" ht="15">
      <c r="A45" s="95"/>
      <c r="B45" s="95"/>
      <c r="C45" s="95"/>
      <c r="D45" s="95"/>
      <c r="E45" s="95"/>
      <c r="F45" s="95"/>
      <c r="G45" s="95"/>
      <c r="H45" s="95"/>
      <c r="I45" s="95"/>
      <c r="J45" s="95"/>
      <c r="K45" s="95"/>
      <c r="L45" s="95"/>
    </row>
    <row r="46" spans="1:12" ht="15">
      <c r="A46" s="95"/>
      <c r="B46" s="95"/>
      <c r="C46" s="95"/>
      <c r="D46" s="95"/>
      <c r="E46" s="95"/>
      <c r="F46" s="95"/>
      <c r="G46" s="95"/>
      <c r="H46" s="95"/>
      <c r="I46" s="95"/>
      <c r="J46" s="95"/>
      <c r="K46" s="95"/>
      <c r="L46" s="95"/>
    </row>
    <row r="47" spans="1:12" ht="15">
      <c r="A47" s="95"/>
      <c r="B47" s="95"/>
      <c r="C47" s="95"/>
      <c r="D47" s="95"/>
      <c r="E47" s="95"/>
      <c r="F47" s="95"/>
      <c r="G47" s="95"/>
      <c r="H47" s="95"/>
      <c r="I47" s="95"/>
      <c r="J47" s="95"/>
      <c r="K47" s="95"/>
      <c r="L47" s="95"/>
    </row>
    <row r="48" spans="1:12" ht="15">
      <c r="A48" s="95"/>
      <c r="B48" s="95"/>
      <c r="C48" s="95"/>
      <c r="D48" s="95"/>
      <c r="E48" s="95"/>
      <c r="F48" s="95"/>
      <c r="G48" s="95"/>
      <c r="H48" s="95"/>
      <c r="I48" s="95"/>
      <c r="J48" s="95"/>
      <c r="K48" s="95"/>
      <c r="L48" s="95"/>
    </row>
    <row r="49" spans="1:12" ht="15">
      <c r="A49" s="95"/>
      <c r="B49" s="95"/>
      <c r="C49" s="95"/>
      <c r="D49" s="95"/>
      <c r="E49" s="95"/>
      <c r="F49" s="95"/>
      <c r="G49" s="95"/>
      <c r="H49" s="95"/>
      <c r="I49" s="95"/>
      <c r="J49" s="95"/>
      <c r="K49" s="95"/>
      <c r="L49" s="95"/>
    </row>
    <row r="50" spans="1:12" ht="15">
      <c r="A50" s="95"/>
      <c r="B50" s="95"/>
      <c r="C50" s="95"/>
      <c r="D50" s="95"/>
      <c r="E50" s="95"/>
      <c r="F50" s="95"/>
      <c r="G50" s="95"/>
      <c r="H50" s="95"/>
      <c r="I50" s="95"/>
      <c r="J50" s="95"/>
      <c r="K50" s="95"/>
      <c r="L50" s="95"/>
    </row>
    <row r="51" spans="1:12" ht="15">
      <c r="A51" s="95"/>
      <c r="B51" s="95"/>
      <c r="C51" s="95"/>
      <c r="D51" s="95"/>
      <c r="E51" s="95"/>
      <c r="F51" s="95"/>
      <c r="G51" s="95"/>
      <c r="H51" s="95"/>
      <c r="I51" s="95"/>
      <c r="J51" s="95"/>
      <c r="K51" s="95"/>
      <c r="L51" s="95"/>
    </row>
    <row r="52" spans="1:12" ht="15">
      <c r="A52" s="95"/>
      <c r="B52" s="95"/>
      <c r="C52" s="95"/>
      <c r="D52" s="95"/>
      <c r="E52" s="95"/>
      <c r="F52" s="95"/>
      <c r="G52" s="95"/>
      <c r="H52" s="95"/>
      <c r="I52" s="95"/>
      <c r="J52" s="95"/>
      <c r="K52" s="95"/>
      <c r="L52" s="95"/>
    </row>
    <row r="53" spans="1:12" ht="15">
      <c r="A53" s="95"/>
      <c r="B53" s="95"/>
      <c r="C53" s="95"/>
      <c r="D53" s="95"/>
      <c r="E53" s="95"/>
      <c r="F53" s="95"/>
      <c r="G53" s="95"/>
      <c r="H53" s="95"/>
      <c r="I53" s="95"/>
      <c r="J53" s="95"/>
      <c r="K53" s="95"/>
      <c r="L53" s="95"/>
    </row>
  </sheetData>
  <sheetProtection/>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2:L45"/>
  <sheetViews>
    <sheetView zoomScale="140" zoomScaleNormal="140" zoomScalePageLayoutView="0" workbookViewId="0" topLeftCell="A4">
      <selection activeCell="N1" sqref="N1:IV16384"/>
    </sheetView>
  </sheetViews>
  <sheetFormatPr defaultColWidth="0" defaultRowHeight="12.75"/>
  <cols>
    <col min="1" max="1" width="40.421875" style="90" customWidth="1"/>
    <col min="2" max="13" width="9.140625" style="90" customWidth="1"/>
    <col min="14" max="16384" width="0" style="90" hidden="1" customWidth="1"/>
  </cols>
  <sheetData>
    <row r="2" ht="15">
      <c r="A2" s="90" t="s">
        <v>134</v>
      </c>
    </row>
    <row r="3" ht="15"/>
    <row r="4" ht="15"/>
    <row r="5" ht="15"/>
    <row r="6" ht="15"/>
    <row r="7" ht="15"/>
    <row r="8" ht="15"/>
    <row r="9" ht="15"/>
    <row r="10" ht="15"/>
    <row r="11" ht="15"/>
    <row r="12" ht="15"/>
    <row r="13" ht="15"/>
    <row r="14" ht="15"/>
    <row r="15" ht="15"/>
    <row r="16" ht="15"/>
    <row r="17" ht="15"/>
    <row r="18" ht="15"/>
    <row r="19" ht="15"/>
    <row r="20" ht="15"/>
    <row r="21" spans="1:11" ht="15">
      <c r="A21" s="136" t="s">
        <v>135</v>
      </c>
      <c r="B21" s="137"/>
      <c r="C21" s="137"/>
      <c r="D21" s="137"/>
      <c r="E21" s="137"/>
      <c r="F21" s="137"/>
      <c r="G21" s="137"/>
      <c r="H21" s="137"/>
      <c r="I21" s="137"/>
      <c r="J21" s="137"/>
      <c r="K21" s="137"/>
    </row>
    <row r="22" spans="1:11" ht="15">
      <c r="A22" s="137"/>
      <c r="B22" s="137"/>
      <c r="C22" s="137"/>
      <c r="D22" s="137"/>
      <c r="E22" s="137"/>
      <c r="F22" s="137"/>
      <c r="G22" s="137"/>
      <c r="H22" s="137"/>
      <c r="I22" s="137"/>
      <c r="J22" s="137"/>
      <c r="K22" s="137"/>
    </row>
    <row r="23" spans="1:11" ht="15">
      <c r="A23" s="137"/>
      <c r="B23" s="137"/>
      <c r="C23" s="137"/>
      <c r="D23" s="137"/>
      <c r="E23" s="137"/>
      <c r="F23" s="137"/>
      <c r="G23" s="137"/>
      <c r="H23" s="137"/>
      <c r="I23" s="137"/>
      <c r="J23" s="137"/>
      <c r="K23" s="137"/>
    </row>
    <row r="24" spans="1:11" ht="15">
      <c r="A24" s="137"/>
      <c r="B24" s="137"/>
      <c r="C24" s="137"/>
      <c r="D24" s="137"/>
      <c r="E24" s="137"/>
      <c r="F24" s="137"/>
      <c r="G24" s="137"/>
      <c r="H24" s="137"/>
      <c r="I24" s="137"/>
      <c r="J24" s="137"/>
      <c r="K24" s="137"/>
    </row>
    <row r="26" ht="15">
      <c r="A26" s="90" t="s">
        <v>136</v>
      </c>
    </row>
    <row r="28" spans="1:11" ht="15">
      <c r="A28" s="136" t="s">
        <v>137</v>
      </c>
      <c r="B28" s="137"/>
      <c r="C28" s="137"/>
      <c r="D28" s="137"/>
      <c r="E28" s="137"/>
      <c r="F28" s="137"/>
      <c r="G28" s="137"/>
      <c r="H28" s="137"/>
      <c r="I28" s="137"/>
      <c r="J28" s="137"/>
      <c r="K28" s="137"/>
    </row>
    <row r="29" spans="1:11" ht="15">
      <c r="A29" s="137"/>
      <c r="B29" s="137"/>
      <c r="C29" s="137"/>
      <c r="D29" s="137"/>
      <c r="E29" s="137"/>
      <c r="F29" s="137"/>
      <c r="G29" s="137"/>
      <c r="H29" s="137"/>
      <c r="I29" s="137"/>
      <c r="J29" s="137"/>
      <c r="K29" s="137"/>
    </row>
    <row r="30" spans="1:11" ht="15">
      <c r="A30" s="137"/>
      <c r="B30" s="137"/>
      <c r="C30" s="137"/>
      <c r="D30" s="137"/>
      <c r="E30" s="137"/>
      <c r="F30" s="137"/>
      <c r="G30" s="137"/>
      <c r="H30" s="137"/>
      <c r="I30" s="137"/>
      <c r="J30" s="137"/>
      <c r="K30" s="137"/>
    </row>
    <row r="31" spans="1:11" ht="15">
      <c r="A31" s="63"/>
      <c r="B31" s="63"/>
      <c r="C31" s="63"/>
      <c r="D31" s="63"/>
      <c r="E31" s="63"/>
      <c r="F31" s="63"/>
      <c r="G31" s="63"/>
      <c r="H31" s="63"/>
      <c r="I31" s="63"/>
      <c r="J31" s="63"/>
      <c r="K31" s="63"/>
    </row>
    <row r="32" ht="15.75" thickBot="1"/>
    <row r="33" spans="1:12" ht="15.75" thickBot="1">
      <c r="A33" s="138" t="s">
        <v>138</v>
      </c>
      <c r="B33" s="139"/>
      <c r="C33" s="139"/>
      <c r="D33" s="139"/>
      <c r="E33" s="139"/>
      <c r="F33" s="139"/>
      <c r="G33" s="139"/>
      <c r="H33" s="139"/>
      <c r="I33" s="139"/>
      <c r="J33" s="139"/>
      <c r="K33" s="139"/>
      <c r="L33" s="140"/>
    </row>
    <row r="34" ht="11.25" customHeight="1"/>
    <row r="35" spans="1:2" ht="15">
      <c r="A35" s="91" t="s">
        <v>139</v>
      </c>
      <c r="B35" s="92" t="s">
        <v>140</v>
      </c>
    </row>
    <row r="36" ht="15.75">
      <c r="A36" s="90" t="s">
        <v>141</v>
      </c>
    </row>
    <row r="37" ht="15.75">
      <c r="A37" s="90" t="s">
        <v>142</v>
      </c>
    </row>
    <row r="38" ht="15.75">
      <c r="A38" s="90" t="s">
        <v>143</v>
      </c>
    </row>
    <row r="39" ht="15.75">
      <c r="A39" s="90" t="s">
        <v>144</v>
      </c>
    </row>
    <row r="40" ht="15.75">
      <c r="A40" s="90" t="s">
        <v>145</v>
      </c>
    </row>
    <row r="41" ht="15.75">
      <c r="A41" s="90" t="s">
        <v>146</v>
      </c>
    </row>
    <row r="42" ht="15.75">
      <c r="A42" s="90" t="s">
        <v>147</v>
      </c>
    </row>
    <row r="44" spans="1:2" ht="15">
      <c r="A44" s="91" t="s">
        <v>148</v>
      </c>
      <c r="B44" s="92" t="s">
        <v>149</v>
      </c>
    </row>
    <row r="45" ht="15.75">
      <c r="A45" s="90" t="s">
        <v>150</v>
      </c>
    </row>
  </sheetData>
  <sheetProtection/>
  <mergeCells count="3">
    <mergeCell ref="A21:K24"/>
    <mergeCell ref="A28:K30"/>
    <mergeCell ref="A33:L33"/>
  </mergeCells>
  <printOptions/>
  <pageMargins left="0.7" right="0.7" top="0.75" bottom="0.75" header="0.3" footer="0.3"/>
  <pageSetup horizontalDpi="90" verticalDpi="9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ht="20.25">
      <c r="A1" s="42" t="str">
        <f>Setup!A2</f>
        <v>[GroupName]</v>
      </c>
    </row>
    <row r="2" ht="18">
      <c r="A2" s="43" t="str">
        <f>Setup!A5</f>
        <v>[IssueTitle]</v>
      </c>
    </row>
    <row r="3" ht="18">
      <c r="A3" s="15" t="s">
        <v>30</v>
      </c>
    </row>
    <row r="5" ht="12.75">
      <c r="A5" t="s">
        <v>37</v>
      </c>
    </row>
    <row r="7" ht="12.75">
      <c r="A7" s="44" t="s">
        <v>52</v>
      </c>
    </row>
    <row r="8" ht="30" customHeight="1">
      <c r="A8" s="45"/>
    </row>
    <row r="9" ht="30" customHeight="1">
      <c r="A9" s="45"/>
    </row>
    <row r="10" ht="30" customHeight="1">
      <c r="A10" s="45"/>
    </row>
    <row r="11" ht="30" customHeight="1">
      <c r="A11" s="45"/>
    </row>
    <row r="12" ht="30" customHeight="1">
      <c r="A12" s="45"/>
    </row>
    <row r="13" ht="30" customHeight="1">
      <c r="A13" s="45"/>
    </row>
    <row r="14" ht="30" customHeight="1">
      <c r="A14" s="45"/>
    </row>
    <row r="15" ht="30" customHeight="1">
      <c r="A15" s="45"/>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2021-02-19T16:02:23Z</dcterms:modified>
  <cp:category/>
  <cp:version/>
  <cp:contentType/>
  <cp:contentStatus/>
</cp:coreProperties>
</file>